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<sst xmlns="http://schemas.openxmlformats.org/spreadsheetml/2006/main" count="109" uniqueCount="106">
  <si>
    <t>Код бюджетной классификации РФ</t>
  </si>
  <si>
    <t>Наименование вида дохода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</si>
  <si>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</si>
  <si>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</si>
  <si>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</si>
  <si>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</si>
  <si>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</si>
  <si>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</si>
  <si>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</si>
  <si>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</si>
  <si>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</si>
  <si>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</si>
  <si>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</si>
  <si>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</si>
  <si>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</si>
  <si>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</si>
  <si>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</si>
  <si>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</si>
  <si>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</si>
  <si>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</si>
  <si>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</si>
  <si>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</si>
  <si>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</si>
  <si>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</si>
  <si>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</si>
  <si>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</si>
  <si>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</si>
  <si>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</si>
  <si>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</si>
  <si>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</si>
  <si>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</si>
  <si>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</si>
  <si>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</si>
  <si>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</si>
  <si>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</si>
  <si>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</si>
  <si>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</si>
  <si>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</si>
  <si>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</si>
  <si>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</si>
  <si>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</si>
  <si>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</si>
  <si>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</si>
  <si>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</si>
  <si>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</si>
  <si>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</si>
  <si>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</si>
  <si>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</si>
  <si>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</si>
  <si>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</si>
  <si>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</si>
  <si>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</si>
  <si>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</si>
  <si>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</si>
  <si>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</si>
  <si>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</si>
  <si>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Субсидия бюджетам субъектов Российской Федерациии муниципальным образованиям</t>
  </si>
  <si>
    <t>000 2 02 02999 10  7039 151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</si>
  <si>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</si>
  <si>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</si>
  <si>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</si>
  <si>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</si>
  <si>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</si>
  <si>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</si>
  <si>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</si>
  <si>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</si>
  <si>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</si>
  <si>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</si>
  <si>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</si>
  <si>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</si>
  <si>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</si>
  <si>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</si>
  <si>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</si>
  <si>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 xml:space="preserve">   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</si>
  <si>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муниципального образования Пенкинское</t>
  </si>
  <si>
    <t>000 2 02 15001 00 0000 150</t>
  </si>
  <si>
    <t>000 2 02 15001 10 0000 150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</si>
  <si>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</si>
  <si>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</si>
  <si>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</si>
  <si>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</si>
  <si>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</si>
  <si>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</si>
  <si>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</si>
  <si>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</si>
  <si>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000 2 02 25519 00 0000 150 </t>
  </si>
  <si>
    <t>000 2 02 25519 10 0000 150</t>
  </si>
  <si>
    <t xml:space="preserve">                                                                                                                                           Приложение 3 </t>
  </si>
  <si>
    <t>000 2 02 30024 10  6196 150</t>
  </si>
  <si>
    <t>000 1 11 00000 00 0000 000</t>
  </si>
  <si>
    <t>ДОХОДЫ ОТ ИСПОЛЬЗОВАНИЯ ИМУЩЕСТТВА,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</si>
  <si>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</si>
  <si>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</si>
  <si>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, находящегося в собственности поселений (за исключением автономных учреждений, а также имущества муниципальных унитарных предприятий, в том числе казенных)</t>
  </si>
  <si>
    <t xml:space="preserve">                            Поступление доходов в бюджет  муниципального образования Пенкинское на плановый                                                 период 2025 и 2026 годов</t>
  </si>
  <si>
    <t>2025 год       Сумма        (тыс. руб.</t>
  </si>
  <si>
    <t>2026 год       Сумма        (тыс. руб.</t>
  </si>
  <si>
    <t>000 1 11 05025 10 0000 120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</si>
  <si>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бюджетных  и автономных учреждений)</t>
  </si>
  <si>
    <t>000 2 02 02999 10 7053 150</t>
  </si>
  <si>
    <t>000 2 02 02999 10 7242 150</t>
  </si>
  <si>
    <t>Субсидии на мероприятия по укреплению материально-технической базы муниципальных учреждений культуры</t>
  </si>
  <si>
    <t>Субсидии на обеспечение безопасного проживания граждан в жилых помещениях маневренного фонда</t>
  </si>
  <si>
    <t>000 2 02 115002 10 7044 150</t>
  </si>
  <si>
    <t>Дотации на поддержку мер по обеспечению сбалансированности местных бюджетов</t>
  </si>
  <si>
    <t xml:space="preserve">                                                                                                   от        26.12.2023                 №  100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</si>
</sst>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left" vertical="center" wrapText="1"/>
      <protection/>
    </xf>
    <xf numFmtId="174" fontId="2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justify" vertical="center" wrapText="1"/>
      <protection/>
    </xf>
    <xf numFmtId="174" fontId="20" fillId="0" borderId="13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justify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justify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justify" vertical="center" wrapText="1"/>
      <protection/>
    </xf>
    <xf numFmtId="0" fontId="17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174" fontId="20" fillId="0" borderId="13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wrapText="1"/>
    </xf>
    <xf numFmtId="174" fontId="17" fillId="0" borderId="13" xfId="0" applyNumberFormat="1" applyFont="1" applyBorder="1" applyAlignment="1">
      <alignment horizontal="center"/>
    </xf>
    <xf numFmtId="0" fontId="20" fillId="0" borderId="19" xfId="0" applyFont="1" applyBorder="1" applyAlignment="1">
      <alignment wrapText="1"/>
    </xf>
    <xf numFmtId="174" fontId="17" fillId="0" borderId="13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17" xfId="0" applyFont="1" applyBorder="1" applyAlignment="1">
      <alignment horizontal="justify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justify" vertical="center" wrapText="1"/>
      <protection/>
    </xf>
    <xf numFmtId="174" fontId="17" fillId="0" borderId="32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0" fontId="21" fillId="0" borderId="0" xfId="0" applyFont="1" applyAlignment="1">
      <alignment/>
    </xf>
    <xf numFmtId="174" fontId="17" fillId="0" borderId="28" xfId="0" applyNumberFormat="1" applyFont="1" applyBorder="1" applyAlignment="1">
      <alignment horizontal="center"/>
    </xf>
    <xf numFmtId="174" fontId="17" fillId="0" borderId="28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wrapText="1"/>
    </xf>
    <xf numFmtId="174" fontId="20" fillId="0" borderId="33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wrapText="1"/>
    </xf>
    <xf numFmtId="174" fontId="20" fillId="0" borderId="32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 wrapText="1"/>
    </xf>
    <xf numFmtId="174" fontId="17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17" fillId="0" borderId="32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justify" vertical="center" wrapText="1"/>
    </xf>
    <xf numFmtId="174" fontId="17" fillId="0" borderId="28" xfId="0" applyNumberFormat="1" applyFont="1" applyBorder="1" applyAlignment="1">
      <alignment horizontal="center" vertical="center" wrapText="1"/>
    </xf>
    <xf numFmtId="174" fontId="17" fillId="0" borderId="28" xfId="0" applyNumberFormat="1" applyFont="1" applyBorder="1" applyAlignment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justify" vertical="center" wrapText="1"/>
      <protection/>
    </xf>
    <xf numFmtId="174" fontId="20" fillId="0" borderId="33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74" fontId="17" fillId="0" borderId="33" xfId="0" applyNumberFormat="1" applyFont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justify" vertical="center" wrapText="1"/>
      <protection/>
    </xf>
    <xf numFmtId="174" fontId="20" fillId="0" borderId="32" xfId="0" applyNumberFormat="1" applyFont="1" applyBorder="1" applyAlignment="1">
      <alignment horizontal="center" vertical="center" wrapText="1"/>
    </xf>
    <xf numFmtId="174" fontId="17" fillId="0" borderId="0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174" fontId="17" fillId="0" borderId="13" xfId="0" applyNumberFormat="1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75" zoomScaleSheetLayoutView="75" zoomScalePageLayoutView="0" workbookViewId="0" topLeftCell="A1">
      <selection activeCell="L56" sqref="L56"/>
    </sheetView>
  </sheetViews>
  <sheetFormatPr defaultColWidth="9.00390625" defaultRowHeight="12.75"/>
  <cols>
    <col min="1" max="1" width="25.00390625" style="1" customWidth="1"/>
    <col min="2" max="2" width="64.625" style="0" customWidth="1"/>
    <col min="3" max="3" width="12.875" style="0" customWidth="1"/>
    <col min="4" max="6" width="9.00390625" style="0" hidden="1" customWidth="1"/>
    <col min="7" max="7" width="12.375" style="0" customWidth="1"/>
  </cols>
  <sheetData>
    <row r="1" spans="1:8" ht="13.5">
      <c r="A1" s="101"/>
      <c r="B1" s="101"/>
      <c r="C1" s="101"/>
      <c r="G1" s="2"/>
      <c r="H1" s="3"/>
    </row>
    <row r="2" spans="1:7" ht="12.75">
      <c r="A2" s="4"/>
      <c r="B2" s="102" t="s">
        <v>87</v>
      </c>
      <c r="C2" s="102"/>
      <c r="D2" s="102"/>
      <c r="E2" s="102"/>
      <c r="F2" s="102"/>
      <c r="G2" s="102"/>
    </row>
    <row r="3" spans="1:3" ht="13.5">
      <c r="A3" s="5"/>
      <c r="B3" s="6" t="s">
        <v>73</v>
      </c>
      <c r="C3" s="6"/>
    </row>
    <row r="4" spans="1:3" ht="13.5">
      <c r="A4" s="5"/>
      <c r="B4" s="6" t="s">
        <v>74</v>
      </c>
      <c r="C4" s="6"/>
    </row>
    <row r="5" spans="1:7" ht="13.5">
      <c r="A5" s="5"/>
      <c r="B5" s="102" t="s">
        <v>105</v>
      </c>
      <c r="C5" s="102"/>
      <c r="D5" s="102"/>
      <c r="E5" s="102"/>
      <c r="F5" s="102"/>
      <c r="G5" s="102"/>
    </row>
    <row r="6" spans="1:3" ht="13.5">
      <c r="A6" s="5"/>
      <c r="B6" s="7"/>
      <c r="C6" s="8"/>
    </row>
    <row r="7" spans="1:7" ht="14.25" customHeight="1">
      <c r="A7" s="103" t="s">
        <v>94</v>
      </c>
      <c r="B7" s="103"/>
      <c r="C7" s="103"/>
      <c r="D7" s="103"/>
      <c r="E7" s="103"/>
      <c r="F7" s="103"/>
      <c r="G7" s="103"/>
    </row>
    <row r="8" spans="1:7" ht="12.75">
      <c r="A8" s="103"/>
      <c r="B8" s="103"/>
      <c r="C8" s="103"/>
      <c r="D8" s="103"/>
      <c r="E8" s="103"/>
      <c r="F8" s="103"/>
      <c r="G8" s="103"/>
    </row>
    <row r="9" spans="1:7" s="12" customFormat="1" ht="54" customHeight="1">
      <c r="A9" s="9" t="s">
        <v>0</v>
      </c>
      <c r="B9" s="10" t="s">
        <v>1</v>
      </c>
      <c r="C9" s="11" t="s">
        <v>95</v>
      </c>
      <c r="G9" s="11" t="s">
        <v>96</v>
      </c>
    </row>
    <row r="10" spans="1:7" s="12" customFormat="1" ht="12.75">
      <c r="A10" s="13" t="s">
        <v>2</v>
      </c>
      <c r="B10" s="14" t="s">
        <v>3</v>
      </c>
      <c r="C10" s="15"/>
      <c r="G10" s="16"/>
    </row>
    <row r="11" spans="1:7" s="20" customFormat="1" ht="12.75">
      <c r="A11" s="17" t="s">
        <v>4</v>
      </c>
      <c r="B11" s="18" t="s">
        <v>5</v>
      </c>
      <c r="C11" s="19">
        <f>C12</f>
        <v>3310</v>
      </c>
      <c r="G11" s="19">
        <f>G12</f>
        <v>3519</v>
      </c>
    </row>
    <row r="12" spans="1:7" s="20" customFormat="1" ht="12.75">
      <c r="A12" s="21" t="s">
        <v>6</v>
      </c>
      <c r="B12" s="22" t="s">
        <v>7</v>
      </c>
      <c r="C12" s="23">
        <f>C13+C14+C15+C16</f>
        <v>3310</v>
      </c>
      <c r="G12" s="23">
        <f>G13+G14+G15+G16</f>
        <v>3519</v>
      </c>
    </row>
    <row r="13" spans="1:7" s="20" customFormat="1" ht="51" customHeight="1">
      <c r="A13" s="24" t="s">
        <v>8</v>
      </c>
      <c r="B13" s="25" t="s">
        <v>9</v>
      </c>
      <c r="C13" s="23">
        <v>3310</v>
      </c>
      <c r="G13" s="26">
        <v>3519</v>
      </c>
    </row>
    <row r="14" spans="1:7" s="20" customFormat="1" ht="63" customHeight="1">
      <c r="A14" s="27" t="s">
        <v>10</v>
      </c>
      <c r="B14" s="28" t="s">
        <v>11</v>
      </c>
      <c r="C14" s="23">
        <v>0</v>
      </c>
      <c r="G14" s="26">
        <v>0</v>
      </c>
    </row>
    <row r="15" spans="1:7" s="20" customFormat="1" ht="27" customHeight="1">
      <c r="A15" s="27" t="s">
        <v>12</v>
      </c>
      <c r="B15" s="28" t="s">
        <v>13</v>
      </c>
      <c r="C15" s="23">
        <v>0</v>
      </c>
      <c r="G15" s="26">
        <v>0</v>
      </c>
    </row>
    <row r="16" spans="1:7" s="20" customFormat="1" ht="51.75" customHeight="1">
      <c r="A16" s="67" t="s">
        <v>71</v>
      </c>
      <c r="B16" s="68" t="s">
        <v>72</v>
      </c>
      <c r="C16" s="69">
        <v>0</v>
      </c>
      <c r="D16" s="70"/>
      <c r="E16" s="70"/>
      <c r="F16" s="70"/>
      <c r="G16" s="26">
        <v>0</v>
      </c>
    </row>
    <row r="17" spans="1:7" s="20" customFormat="1" ht="15" customHeight="1">
      <c r="A17" s="29" t="s">
        <v>14</v>
      </c>
      <c r="B17" s="30" t="s">
        <v>15</v>
      </c>
      <c r="C17" s="19">
        <f>C19</f>
        <v>0</v>
      </c>
      <c r="G17" s="31">
        <v>0</v>
      </c>
    </row>
    <row r="18" spans="1:7" s="20" customFormat="1" ht="14.25" customHeight="1">
      <c r="A18" s="32" t="s">
        <v>16</v>
      </c>
      <c r="B18" s="25" t="s">
        <v>17</v>
      </c>
      <c r="C18" s="23">
        <v>0</v>
      </c>
      <c r="G18" s="26">
        <v>0</v>
      </c>
    </row>
    <row r="19" spans="1:7" s="20" customFormat="1" ht="15.75" customHeight="1">
      <c r="A19" s="32" t="s">
        <v>18</v>
      </c>
      <c r="B19" s="25" t="s">
        <v>17</v>
      </c>
      <c r="C19" s="23">
        <v>0</v>
      </c>
      <c r="G19" s="26">
        <v>0</v>
      </c>
    </row>
    <row r="20" spans="1:7" s="20" customFormat="1" ht="12.75">
      <c r="A20" s="33" t="s">
        <v>19</v>
      </c>
      <c r="B20" s="34" t="s">
        <v>20</v>
      </c>
      <c r="C20" s="19">
        <f>C21+C24</f>
        <v>2604</v>
      </c>
      <c r="G20" s="19">
        <f>G21+G24</f>
        <v>2574</v>
      </c>
    </row>
    <row r="21" spans="1:7" s="20" customFormat="1" ht="12.75">
      <c r="A21" s="35" t="s">
        <v>21</v>
      </c>
      <c r="B21" s="36" t="s">
        <v>22</v>
      </c>
      <c r="C21" s="23">
        <f>C22</f>
        <v>446</v>
      </c>
      <c r="G21" s="23">
        <f>G22</f>
        <v>433</v>
      </c>
    </row>
    <row r="22" spans="1:7" s="20" customFormat="1" ht="14.25" customHeight="1">
      <c r="A22" s="104" t="s">
        <v>23</v>
      </c>
      <c r="B22" s="105" t="s">
        <v>24</v>
      </c>
      <c r="C22" s="106">
        <v>446</v>
      </c>
      <c r="G22" s="107">
        <v>433</v>
      </c>
    </row>
    <row r="23" spans="1:7" s="20" customFormat="1" ht="7.5" customHeight="1">
      <c r="A23" s="104"/>
      <c r="B23" s="105"/>
      <c r="C23" s="106"/>
      <c r="G23" s="107"/>
    </row>
    <row r="24" spans="1:7" s="20" customFormat="1" ht="12.75">
      <c r="A24" s="24" t="s">
        <v>25</v>
      </c>
      <c r="B24" s="37" t="s">
        <v>26</v>
      </c>
      <c r="C24" s="23">
        <f>C25+C27</f>
        <v>2158</v>
      </c>
      <c r="G24" s="23">
        <f>G25+G27</f>
        <v>2141</v>
      </c>
    </row>
    <row r="25" spans="1:7" s="20" customFormat="1" ht="24">
      <c r="A25" s="27" t="s">
        <v>27</v>
      </c>
      <c r="B25" s="38" t="s">
        <v>28</v>
      </c>
      <c r="C25" s="23">
        <f>C26</f>
        <v>1364</v>
      </c>
      <c r="G25" s="23">
        <f>G26</f>
        <v>1343</v>
      </c>
    </row>
    <row r="26" spans="1:7" s="20" customFormat="1" ht="36">
      <c r="A26" s="24" t="s">
        <v>29</v>
      </c>
      <c r="B26" s="25" t="s">
        <v>30</v>
      </c>
      <c r="C26" s="23">
        <v>1364</v>
      </c>
      <c r="G26" s="26">
        <v>1343</v>
      </c>
    </row>
    <row r="27" spans="1:7" s="20" customFormat="1" ht="24">
      <c r="A27" s="24" t="s">
        <v>31</v>
      </c>
      <c r="B27" s="28" t="s">
        <v>32</v>
      </c>
      <c r="C27" s="23">
        <f>C28</f>
        <v>794</v>
      </c>
      <c r="G27" s="23">
        <f>G28</f>
        <v>798</v>
      </c>
    </row>
    <row r="28" spans="1:7" s="20" customFormat="1" ht="36">
      <c r="A28" s="27" t="s">
        <v>33</v>
      </c>
      <c r="B28" s="28" t="s">
        <v>34</v>
      </c>
      <c r="C28" s="23">
        <v>794</v>
      </c>
      <c r="G28" s="26">
        <v>798</v>
      </c>
    </row>
    <row r="29" spans="1:7" s="20" customFormat="1" ht="12.75">
      <c r="A29" s="39" t="s">
        <v>35</v>
      </c>
      <c r="B29" s="40" t="s">
        <v>36</v>
      </c>
      <c r="C29" s="19">
        <f>C30</f>
        <v>3</v>
      </c>
      <c r="G29" s="19">
        <f>G30</f>
        <v>3</v>
      </c>
    </row>
    <row r="30" spans="1:7" s="20" customFormat="1" ht="24" thickBot="1">
      <c r="A30" s="32" t="s">
        <v>37</v>
      </c>
      <c r="B30" s="25" t="s">
        <v>38</v>
      </c>
      <c r="C30" s="23">
        <v>3</v>
      </c>
      <c r="G30" s="26">
        <v>3</v>
      </c>
    </row>
    <row r="31" spans="1:7" s="20" customFormat="1" ht="39" customHeight="1">
      <c r="A31" s="41" t="s">
        <v>39</v>
      </c>
      <c r="B31" s="42" t="s">
        <v>40</v>
      </c>
      <c r="C31" s="89">
        <v>3</v>
      </c>
      <c r="G31" s="90">
        <v>3</v>
      </c>
    </row>
    <row r="32" spans="1:7" s="20" customFormat="1" ht="30.75" customHeight="1">
      <c r="A32" s="95" t="s">
        <v>89</v>
      </c>
      <c r="B32" s="96" t="s">
        <v>90</v>
      </c>
      <c r="C32" s="97">
        <f>C33</f>
        <v>117.39999999999999</v>
      </c>
      <c r="D32" s="93"/>
      <c r="E32" s="93"/>
      <c r="F32" s="93"/>
      <c r="G32" s="97">
        <f>G33</f>
        <v>117.39999999999999</v>
      </c>
    </row>
    <row r="33" spans="1:7" s="20" customFormat="1" ht="40.5" customHeight="1" thickBot="1">
      <c r="A33" s="43" t="s">
        <v>91</v>
      </c>
      <c r="B33" s="44" t="s">
        <v>92</v>
      </c>
      <c r="C33" s="94">
        <f>C35+C34</f>
        <v>117.39999999999999</v>
      </c>
      <c r="D33" s="94">
        <f>D35+D34</f>
        <v>0</v>
      </c>
      <c r="E33" s="94">
        <f>E35+E34</f>
        <v>0</v>
      </c>
      <c r="F33" s="94">
        <f>F35+F34</f>
        <v>0</v>
      </c>
      <c r="G33" s="94">
        <f>G35+G34</f>
        <v>117.39999999999999</v>
      </c>
    </row>
    <row r="34" spans="1:7" s="20" customFormat="1" ht="40.5" customHeight="1" thickBot="1">
      <c r="A34" s="43" t="s">
        <v>97</v>
      </c>
      <c r="B34" s="44" t="s">
        <v>98</v>
      </c>
      <c r="C34" s="94">
        <v>100.6</v>
      </c>
      <c r="D34" s="98"/>
      <c r="E34" s="98"/>
      <c r="F34" s="98"/>
      <c r="G34" s="94">
        <v>100.6</v>
      </c>
    </row>
    <row r="35" spans="1:7" s="20" customFormat="1" ht="39" customHeight="1" thickBot="1">
      <c r="A35" s="32" t="s">
        <v>45</v>
      </c>
      <c r="B35" s="44" t="s">
        <v>93</v>
      </c>
      <c r="C35" s="23">
        <v>16.8</v>
      </c>
      <c r="G35" s="26">
        <v>16.8</v>
      </c>
    </row>
    <row r="36" spans="1:7" s="20" customFormat="1" ht="30.75" customHeight="1" thickBot="1">
      <c r="A36" s="33" t="s">
        <v>41</v>
      </c>
      <c r="B36" s="91" t="s">
        <v>42</v>
      </c>
      <c r="C36" s="92">
        <f>C37</f>
        <v>0</v>
      </c>
      <c r="G36" s="92">
        <f>G37</f>
        <v>0</v>
      </c>
    </row>
    <row r="37" spans="1:7" s="20" customFormat="1" ht="24" customHeight="1" thickBot="1">
      <c r="A37" s="43" t="s">
        <v>43</v>
      </c>
      <c r="B37" s="44" t="s">
        <v>44</v>
      </c>
      <c r="C37" s="23">
        <v>0</v>
      </c>
      <c r="G37" s="26">
        <v>0</v>
      </c>
    </row>
    <row r="38" spans="1:7" s="20" customFormat="1" ht="39" customHeight="1" thickBot="1">
      <c r="A38" s="32" t="s">
        <v>45</v>
      </c>
      <c r="B38" s="25" t="s">
        <v>46</v>
      </c>
      <c r="C38" s="23">
        <v>0</v>
      </c>
      <c r="G38" s="26">
        <v>0</v>
      </c>
    </row>
    <row r="39" spans="1:7" s="20" customFormat="1" ht="13.5" thickBot="1">
      <c r="A39" s="45" t="s">
        <v>47</v>
      </c>
      <c r="B39" s="46" t="s">
        <v>48</v>
      </c>
      <c r="C39" s="19">
        <f>C40</f>
        <v>0</v>
      </c>
      <c r="G39" s="19">
        <f>G40</f>
        <v>0</v>
      </c>
    </row>
    <row r="40" spans="1:7" s="20" customFormat="1" ht="48" thickBot="1">
      <c r="A40" s="87" t="s">
        <v>83</v>
      </c>
      <c r="B40" s="88" t="s">
        <v>84</v>
      </c>
      <c r="C40" s="23">
        <v>0</v>
      </c>
      <c r="G40" s="26">
        <v>0</v>
      </c>
    </row>
    <row r="41" spans="1:7" ht="13.5" thickBot="1">
      <c r="A41" s="47"/>
      <c r="B41" s="48" t="s">
        <v>49</v>
      </c>
      <c r="C41" s="49">
        <f>C39+C29+C20+C17+C11+C36+C32</f>
        <v>6034.4</v>
      </c>
      <c r="D41" s="49">
        <f>D39+D29+D20+D17+D11+D36+D32</f>
        <v>0</v>
      </c>
      <c r="E41" s="49">
        <f>E39+E29+E20+E17+E11+E36+E32</f>
        <v>0</v>
      </c>
      <c r="F41" s="49">
        <f>F39+F29+F20+F17+F11+F36+F32</f>
        <v>0</v>
      </c>
      <c r="G41" s="49">
        <f>G39+G29+G20+G17+G11+G36+G32</f>
        <v>6213.4</v>
      </c>
    </row>
    <row r="42" spans="1:7" ht="17.25" customHeight="1" thickBot="1">
      <c r="A42" s="50" t="s">
        <v>50</v>
      </c>
      <c r="B42" s="51" t="s">
        <v>51</v>
      </c>
      <c r="C42" s="49">
        <f>C43+C59+C49+C52</f>
        <v>6479.4</v>
      </c>
      <c r="G42" s="49">
        <f>G43+G59</f>
        <v>2011.6999999999998</v>
      </c>
    </row>
    <row r="43" spans="1:7" ht="39" customHeight="1" thickBot="1">
      <c r="A43" s="50" t="s">
        <v>52</v>
      </c>
      <c r="B43" s="52" t="s">
        <v>53</v>
      </c>
      <c r="C43" s="49">
        <f>C45+C54+C57</f>
        <v>5593.4</v>
      </c>
      <c r="G43" s="49">
        <f>G45+G54+G57+G49</f>
        <v>2011.6999999999998</v>
      </c>
    </row>
    <row r="44" spans="1:7" ht="3" customHeight="1" hidden="1">
      <c r="A44" s="53" t="s">
        <v>54</v>
      </c>
      <c r="B44" s="54" t="s">
        <v>55</v>
      </c>
      <c r="C44" s="49" t="e">
        <f>#REF!+#REF!</f>
        <v>#REF!</v>
      </c>
      <c r="G44" s="55"/>
    </row>
    <row r="45" spans="1:7" ht="27" thickBot="1">
      <c r="A45" s="99" t="s">
        <v>54</v>
      </c>
      <c r="B45" s="56" t="s">
        <v>56</v>
      </c>
      <c r="C45" s="57">
        <f>C46+C47+C48</f>
        <v>5377.2</v>
      </c>
      <c r="G45" s="57">
        <f>G46</f>
        <v>1081.8</v>
      </c>
    </row>
    <row r="46" spans="1:7" ht="66">
      <c r="A46" s="81" t="s">
        <v>57</v>
      </c>
      <c r="B46" s="82" t="s">
        <v>82</v>
      </c>
      <c r="C46" s="72">
        <v>1081.8</v>
      </c>
      <c r="G46" s="73">
        <v>1081.8</v>
      </c>
    </row>
    <row r="47" spans="1:7" ht="26.25">
      <c r="A47" s="81" t="s">
        <v>99</v>
      </c>
      <c r="B47" s="82" t="s">
        <v>101</v>
      </c>
      <c r="C47" s="83">
        <v>4095.4</v>
      </c>
      <c r="D47" s="84"/>
      <c r="E47" s="84"/>
      <c r="F47" s="84"/>
      <c r="G47" s="85">
        <v>0</v>
      </c>
    </row>
    <row r="48" spans="1:7" ht="26.25">
      <c r="A48" s="81" t="s">
        <v>100</v>
      </c>
      <c r="B48" s="82" t="s">
        <v>102</v>
      </c>
      <c r="C48" s="83">
        <v>200</v>
      </c>
      <c r="D48" s="84"/>
      <c r="E48" s="84"/>
      <c r="F48" s="84"/>
      <c r="G48" s="85">
        <v>0</v>
      </c>
    </row>
    <row r="49" spans="1:7" s="71" customFormat="1" ht="12.75">
      <c r="A49" s="77" t="s">
        <v>75</v>
      </c>
      <c r="B49" s="78" t="s">
        <v>77</v>
      </c>
      <c r="C49" s="79">
        <f>206+C50</f>
        <v>886</v>
      </c>
      <c r="D49" s="79">
        <f>206+D50</f>
        <v>206</v>
      </c>
      <c r="E49" s="79">
        <f>206+E50</f>
        <v>206</v>
      </c>
      <c r="F49" s="79">
        <f>206+F50</f>
        <v>206</v>
      </c>
      <c r="G49" s="79">
        <f>206+G50</f>
        <v>707</v>
      </c>
    </row>
    <row r="50" spans="1:7" ht="26.25">
      <c r="A50" s="81" t="s">
        <v>76</v>
      </c>
      <c r="B50" s="82" t="s">
        <v>78</v>
      </c>
      <c r="C50" s="83">
        <v>680</v>
      </c>
      <c r="D50" s="84"/>
      <c r="E50" s="84"/>
      <c r="F50" s="84"/>
      <c r="G50" s="85">
        <v>501</v>
      </c>
    </row>
    <row r="51" spans="1:7" ht="26.25">
      <c r="A51" s="81" t="s">
        <v>103</v>
      </c>
      <c r="B51" s="100" t="s">
        <v>104</v>
      </c>
      <c r="C51" s="83">
        <v>206</v>
      </c>
      <c r="D51" s="84"/>
      <c r="E51" s="84"/>
      <c r="F51" s="84"/>
      <c r="G51" s="85">
        <v>206</v>
      </c>
    </row>
    <row r="52" spans="1:7" s="71" customFormat="1" ht="12.75">
      <c r="A52" s="77" t="s">
        <v>85</v>
      </c>
      <c r="B52" s="78" t="s">
        <v>79</v>
      </c>
      <c r="C52" s="79">
        <v>0</v>
      </c>
      <c r="D52" s="80"/>
      <c r="E52" s="80"/>
      <c r="F52" s="80"/>
      <c r="G52" s="79">
        <v>0</v>
      </c>
    </row>
    <row r="53" spans="1:7" ht="12.75">
      <c r="A53" s="81" t="s">
        <v>86</v>
      </c>
      <c r="B53" s="82" t="s">
        <v>80</v>
      </c>
      <c r="C53" s="83">
        <v>0</v>
      </c>
      <c r="D53" s="84"/>
      <c r="E53" s="84"/>
      <c r="F53" s="84"/>
      <c r="G53" s="85">
        <v>0</v>
      </c>
    </row>
    <row r="54" spans="1:7" ht="27" thickBot="1">
      <c r="A54" s="74" t="s">
        <v>58</v>
      </c>
      <c r="B54" s="75" t="s">
        <v>59</v>
      </c>
      <c r="C54" s="76">
        <f>C55+C56</f>
        <v>198.2</v>
      </c>
      <c r="D54" s="76">
        <f>D55+D56</f>
        <v>0</v>
      </c>
      <c r="E54" s="76">
        <f>E55+E56</f>
        <v>0</v>
      </c>
      <c r="F54" s="76">
        <f>F55+F56</f>
        <v>0</v>
      </c>
      <c r="G54" s="76">
        <f>G55+G56</f>
        <v>204.89999999999998</v>
      </c>
    </row>
    <row r="55" spans="1:7" ht="38.25" customHeight="1" thickBot="1">
      <c r="A55" s="47" t="s">
        <v>60</v>
      </c>
      <c r="B55" s="60" t="s">
        <v>61</v>
      </c>
      <c r="C55" s="57">
        <v>157.5</v>
      </c>
      <c r="G55" s="55">
        <v>164.2</v>
      </c>
    </row>
    <row r="56" spans="1:7" ht="93" thickBot="1">
      <c r="A56" s="86" t="s">
        <v>88</v>
      </c>
      <c r="B56" s="82" t="s">
        <v>81</v>
      </c>
      <c r="C56" s="57">
        <v>40.7</v>
      </c>
      <c r="G56" s="55">
        <v>40.7</v>
      </c>
    </row>
    <row r="57" spans="1:7" ht="15.75" customHeight="1" thickBot="1">
      <c r="A57" s="61" t="s">
        <v>62</v>
      </c>
      <c r="B57" s="62" t="s">
        <v>63</v>
      </c>
      <c r="C57" s="49">
        <f>C58</f>
        <v>18</v>
      </c>
      <c r="G57" s="49">
        <f>G58</f>
        <v>18</v>
      </c>
    </row>
    <row r="58" spans="1:7" ht="14.25" customHeight="1" thickBot="1">
      <c r="A58" s="58" t="s">
        <v>64</v>
      </c>
      <c r="B58" s="59" t="s">
        <v>65</v>
      </c>
      <c r="C58" s="57">
        <v>18</v>
      </c>
      <c r="G58" s="55">
        <v>18</v>
      </c>
    </row>
    <row r="59" spans="1:7" ht="14.25" customHeight="1" thickBot="1">
      <c r="A59" s="61" t="s">
        <v>66</v>
      </c>
      <c r="B59" s="63" t="s">
        <v>67</v>
      </c>
      <c r="C59" s="49">
        <f>C60</f>
        <v>0</v>
      </c>
      <c r="G59" s="49">
        <f>G60</f>
        <v>0</v>
      </c>
    </row>
    <row r="60" spans="1:7" ht="12" customHeight="1" thickBot="1">
      <c r="A60" s="58" t="s">
        <v>68</v>
      </c>
      <c r="B60" s="64" t="s">
        <v>69</v>
      </c>
      <c r="C60" s="49">
        <v>0</v>
      </c>
      <c r="G60" s="55">
        <v>0</v>
      </c>
    </row>
    <row r="61" spans="1:7" ht="12" customHeight="1" thickBot="1">
      <c r="A61" s="65"/>
      <c r="B61" s="66" t="s">
        <v>70</v>
      </c>
      <c r="C61" s="49">
        <f>C41+C42</f>
        <v>12513.8</v>
      </c>
      <c r="D61" s="49">
        <f>D41+D42</f>
        <v>0</v>
      </c>
      <c r="E61" s="49">
        <f>E41+E42</f>
        <v>0</v>
      </c>
      <c r="F61" s="49">
        <f>F41+F42</f>
        <v>0</v>
      </c>
      <c r="G61" s="49">
        <f>G41+G42</f>
        <v>8225.099999999999</v>
      </c>
    </row>
  </sheetData>
  <sheetProtection selectLockedCells="1" selectUnlockedCells="1"/>
  <mergeCells count="8">
    <mergeCell ref="A1:C1"/>
    <mergeCell ref="B2:G2"/>
    <mergeCell ref="B5:G5"/>
    <mergeCell ref="A7:G8"/>
    <mergeCell ref="A22:A23"/>
    <mergeCell ref="B22:B23"/>
    <mergeCell ref="C22:C23"/>
    <mergeCell ref="G22:G23"/>
  </mergeCells>
  <printOptions/>
  <pageMargins left="0.2361111111111111" right="0.07847222222222222" top="0.15763888888888888" bottom="0.07847222222222222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2023-12-27T11:57:34Z</cp:lastPrinted>
  <dcterms:modified xsi:type="dcterms:W3CDTF">2023-12-27T12:05:27Z</dcterms:modified>
  <cp:category/>
  <cp:version/>
  <cp:contentType/>
  <cp:contentStatus/>
</cp:coreProperties>
</file>