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<sst xmlns="http://schemas.openxmlformats.org/spreadsheetml/2006/main" count="113" uniqueCount="112">
  <si>
    <t xml:space="preserve">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</si>
  <si>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муниципального образования Пенкинское</t>
  </si>
  <si>
    <t>Код бюджетной классификации РФ</t>
  </si>
  <si>
    <t>Наименование вида дохода</t>
  </si>
  <si>
    <t>Сумма (тыс. руб.)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</si>
  <si>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</si>
  <si>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</si>
  <si>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</si>
  <si>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</si>
  <si>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</si>
  <si>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</si>
  <si>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</si>
  <si>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</si>
  <si>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</si>
  <si>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</si>
  <si>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</si>
  <si>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</si>
  <si>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</si>
  <si>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</si>
  <si>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</si>
  <si>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</si>
  <si>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</si>
  <si>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</si>
  <si>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</si>
  <si>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</si>
  <si>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</si>
  <si>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</si>
  <si>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</si>
  <si>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</si>
  <si>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</si>
  <si>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</si>
  <si>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</si>
  <si>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</si>
  <si>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</si>
  <si>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</si>
  <si>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</si>
  <si>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</si>
  <si>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</si>
  <si>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</si>
  <si>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</si>
  <si>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</si>
  <si>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</si>
  <si>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</si>
  <si>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</si>
  <si>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</si>
  <si>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000 1 14 00000 00 0000 000</t>
  </si>
  <si>
    <t>ДОХОДЫ ОТ ПРОДАЖИ МАТЕРИАЛЬНЫХ И НЕМАТЕРИАЛЬНЫХ АКТИВОВ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</si>
  <si>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</si>
  <si>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</si>
  <si>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</si>
  <si>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</si>
  <si>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Итого собственных доходов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</si>
  <si>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</si>
  <si>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</si>
  <si>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</si>
  <si>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</si>
  <si>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</si>
  <si>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</si>
  <si>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000 2 02 02999 10 7028 151 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</si>
  <si>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</si>
  <si>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</si>
  <si>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</si>
  <si>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000 2 02 02999 10 7018 151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</si>
  <si>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</si>
  <si>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</si>
  <si>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</si>
  <si>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Субсидия бюджетам субъектов Российской Федерациии муниципальным образованиям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</si>
  <si>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</si>
  <si>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</si>
  <si>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</si>
  <si>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</si>
  <si>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</si>
  <si>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</si>
  <si>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</si>
  <si>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</si>
  <si>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</si>
  <si>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</si>
  <si>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Фудерации</t>
  </si>
  <si>
    <t>000 2 02 35118 10 0000 150</t>
  </si>
  <si>
    <t>000 2 02 35000 00 0000 150</t>
  </si>
  <si>
    <t>000 2 02 02999 10  7039 150</t>
  </si>
  <si>
    <t>000 2 02 02000 00 0000 150</t>
  </si>
  <si>
    <t>000 2 02 00000 00 0000 150</t>
  </si>
  <si>
    <t>000 2 02 15001 00 0000 150</t>
  </si>
  <si>
    <t>Дотации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</si>
  <si>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</si>
  <si>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маяя 2012 года №597, от 01 июня 2012 года №761)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</si>
  <si>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</si>
  <si>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</si>
  <si>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000 2 02 30024 10  6196 150</t>
  </si>
  <si>
    <t>000 2 02 49999 10 0000 151</t>
  </si>
  <si>
    <t xml:space="preserve">Прочие межбюджетные трансферты </t>
  </si>
  <si>
    <t xml:space="preserve">Поступление доходов в бюджет муниципального образования Пенкинское  в 2023 году </t>
  </si>
  <si>
    <t>3</t>
  </si>
  <si>
    <t>000 1 11 00000 00 0000 000</t>
  </si>
  <si>
    <t>ДОХОДЫ ОТ ИСПОЛЬЗОВАНИЯ ИМУЩЕСТВА, НАХОДЯЩЕГОСЯ В ГОСУДАРСТВЕННОЙ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</si>
  <si>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</si>
  <si>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</si>
  <si>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</si>
  <si>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 и прав, находящихся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</si>
  <si>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000 1 11 05000 00 0000 120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</si>
  <si>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</si>
  <si>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000 1 11 05025 10 0000 120</t>
  </si>
  <si>
    <t>Доходы получаемые в виде арендной платы, а также средства от продажи права на заключение договоров аренды земли, находящиеся в собственности сельских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</si>
  <si>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                   Приложение 1 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</si>
  <si>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</si>
  <si>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</si>
  <si>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000 2 02 15002 10 7044 150</t>
  </si>
  <si>
    <t>Дотации бюджетам сельских поселений на поддержку мер по обеспечению сбалансированности бюджетов</t>
  </si>
  <si>
    <t>000 2 02 15002 10 7069 150</t>
  </si>
  <si>
    <t>Дотации на поддержку мер по обеспечению сбалансированности местных бюджетов бюджетам муниципаль. образов. в целях стимулирова.орг. местного самоуправ., способ. развитию граждан. общества путем введ. самообложения граж. и через добровольные пожертвования</t>
  </si>
  <si>
    <t xml:space="preserve">                                                                                                   от    07.09.2023             №  88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</si>
</sst>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7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Font="1" applyBorder="1" applyAlignment="1">
      <alignment horizontal="center" vertical="center" wrapText="1"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justify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 vertical="center" wrapText="1"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9" fillId="0" borderId="28" xfId="0" applyFont="1" applyBorder="1" applyAlignment="1">
      <alignment horizontal="center" vertical="center" wrapText="1"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Font="1" applyBorder="1" applyAlignment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justify" vertical="center" wrapText="1"/>
      <protection/>
    </xf>
    <xf numFmtId="0" fontId="19" fillId="0" borderId="32" xfId="0" applyFont="1" applyBorder="1" applyAlignment="1">
      <alignment horizontal="center" vertical="center" wrapText="1"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49" fontId="17" fillId="0" borderId="33" xfId="0" applyNumberFormat="1" applyFont="1" applyBorder="1" applyAlignment="1">
      <alignment horizontal="center" vertical="center" wrapText="1"/>
    </xf>
    <xf numFmtId="0" fontId="18" fillId="0" borderId="18" xfId="0" applyNumberFormat="1" applyFont="1" applyFill="1" applyBorder="1" applyAlignment="1" applyProtection="1">
      <alignment horizontal="justify" vertical="center" wrapText="1"/>
      <protection/>
    </xf>
    <xf numFmtId="174" fontId="19" fillId="0" borderId="19" xfId="0" applyNumberFormat="1" applyFont="1" applyBorder="1" applyAlignment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justify" vertical="center" wrapText="1"/>
      <protection/>
    </xf>
    <xf numFmtId="174" fontId="17" fillId="0" borderId="21" xfId="0" applyNumberFormat="1" applyFont="1" applyBorder="1" applyAlignment="1">
      <alignment horizontal="center" vertical="center" wrapText="1"/>
    </xf>
    <xf numFmtId="174" fontId="17" fillId="0" borderId="24" xfId="0" applyNumberFormat="1" applyFont="1" applyBorder="1" applyAlignment="1">
      <alignment horizontal="center" vertical="center" wrapText="1"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justify" vertical="center" wrapText="1"/>
      <protection/>
    </xf>
    <xf numFmtId="0" fontId="19" fillId="0" borderId="24" xfId="0" applyFont="1" applyBorder="1" applyAlignment="1">
      <alignment horizontal="center" vertical="center" wrapText="1"/>
    </xf>
    <xf numFmtId="0" fontId="14" fillId="0" borderId="34" xfId="0" applyNumberFormat="1" applyFont="1" applyFill="1" applyBorder="1" applyAlignment="1" applyProtection="1">
      <alignment horizontal="justify" vertical="center" wrapText="1"/>
      <protection/>
    </xf>
    <xf numFmtId="0" fontId="17" fillId="0" borderId="3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174" fontId="19" fillId="0" borderId="19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/>
    </xf>
    <xf numFmtId="174" fontId="19" fillId="0" borderId="38" xfId="0" applyNumberFormat="1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 wrapText="1"/>
    </xf>
    <xf numFmtId="0" fontId="17" fillId="0" borderId="18" xfId="0" applyFont="1" applyBorder="1" applyAlignment="1">
      <alignment horizontal="justify" vertical="center"/>
    </xf>
    <xf numFmtId="0" fontId="17" fillId="0" borderId="19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 wrapText="1"/>
    </xf>
    <xf numFmtId="0" fontId="19" fillId="0" borderId="19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9" fillId="0" borderId="39" xfId="0" applyFont="1" applyBorder="1" applyAlignment="1">
      <alignment horizontal="center"/>
    </xf>
    <xf numFmtId="0" fontId="17" fillId="0" borderId="40" xfId="0" applyFont="1" applyBorder="1" applyAlignment="1">
      <alignment/>
    </xf>
    <xf numFmtId="0" fontId="19" fillId="0" borderId="41" xfId="0" applyFont="1" applyBorder="1" applyAlignment="1">
      <alignment/>
    </xf>
    <xf numFmtId="174" fontId="19" fillId="0" borderId="42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justify" vertical="center" wrapText="1"/>
      <protection/>
    </xf>
    <xf numFmtId="0" fontId="19" fillId="0" borderId="31" xfId="0" applyFont="1" applyBorder="1" applyAlignment="1">
      <alignment horizontal="center" vertical="center" wrapText="1"/>
    </xf>
    <xf numFmtId="0" fontId="14" fillId="0" borderId="44" xfId="0" applyNumberFormat="1" applyFont="1" applyFill="1" applyBorder="1" applyAlignment="1" applyProtection="1">
      <alignment horizontal="center" vertical="center" wrapText="1"/>
      <protection/>
    </xf>
    <xf numFmtId="0" fontId="14" fillId="0" borderId="44" xfId="0" applyNumberFormat="1" applyFont="1" applyFill="1" applyBorder="1" applyAlignment="1" applyProtection="1">
      <alignment horizontal="justify" vertical="center" wrapText="1"/>
      <protection/>
    </xf>
    <xf numFmtId="0" fontId="17" fillId="0" borderId="4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top"/>
    </xf>
    <xf numFmtId="0" fontId="19" fillId="0" borderId="27" xfId="0" applyFont="1" applyBorder="1" applyAlignment="1">
      <alignment wrapText="1"/>
    </xf>
    <xf numFmtId="174" fontId="19" fillId="0" borderId="28" xfId="0" applyNumberFormat="1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4" xfId="0" applyFont="1" applyBorder="1" applyAlignment="1">
      <alignment wrapText="1"/>
    </xf>
    <xf numFmtId="0" fontId="19" fillId="0" borderId="44" xfId="0" applyFont="1" applyBorder="1" applyAlignment="1">
      <alignment horizontal="center"/>
    </xf>
    <xf numFmtId="0" fontId="19" fillId="0" borderId="44" xfId="0" applyFont="1" applyBorder="1" applyAlignment="1">
      <alignment wrapText="1"/>
    </xf>
    <xf numFmtId="0" fontId="20" fillId="0" borderId="0" xfId="0" applyFont="1" applyAlignment="1">
      <alignment/>
    </xf>
    <xf numFmtId="0" fontId="17" fillId="0" borderId="45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47" xfId="0" applyFont="1" applyBorder="1" applyAlignment="1">
      <alignment wrapText="1"/>
    </xf>
    <xf numFmtId="174" fontId="19" fillId="0" borderId="44" xfId="0" applyNumberFormat="1" applyFont="1" applyBorder="1" applyAlignment="1">
      <alignment horizontal="center"/>
    </xf>
    <xf numFmtId="1" fontId="19" fillId="0" borderId="44" xfId="0" applyNumberFormat="1" applyFont="1" applyBorder="1" applyAlignment="1">
      <alignment horizontal="center"/>
    </xf>
    <xf numFmtId="0" fontId="19" fillId="0" borderId="44" xfId="0" applyFont="1" applyBorder="1" applyAlignment="1">
      <alignment horizontal="center" vertical="top"/>
    </xf>
    <xf numFmtId="0" fontId="17" fillId="0" borderId="44" xfId="0" applyFont="1" applyBorder="1" applyAlignment="1">
      <alignment/>
    </xf>
    <xf numFmtId="0" fontId="18" fillId="0" borderId="44" xfId="0" applyNumberFormat="1" applyFont="1" applyFill="1" applyBorder="1" applyAlignment="1" applyProtection="1">
      <alignment horizontal="center" vertical="center" wrapText="1"/>
      <protection/>
    </xf>
    <xf numFmtId="0" fontId="18" fillId="0" borderId="44" xfId="0" applyNumberFormat="1" applyFont="1" applyFill="1" applyBorder="1" applyAlignment="1" applyProtection="1">
      <alignment horizontal="justify" vertical="center" wrapText="1"/>
      <protection/>
    </xf>
    <xf numFmtId="174" fontId="19" fillId="0" borderId="44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wrapText="1"/>
    </xf>
    <xf numFmtId="0" fontId="17" fillId="0" borderId="48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SheetLayoutView="75" zoomScalePageLayoutView="0" workbookViewId="0" topLeftCell="A1">
      <selection activeCell="B5" sqref="B5:C5"/>
    </sheetView>
  </sheetViews>
  <sheetFormatPr defaultColWidth="9.00390625" defaultRowHeight="12.75"/>
  <cols>
    <col min="1" max="1" width="25.125" style="1" customWidth="1"/>
    <col min="2" max="2" width="64.75390625" style="0" customWidth="1"/>
    <col min="3" max="3" width="12.875" style="0" customWidth="1"/>
    <col min="4" max="6" width="9.125" style="0" hidden="1" customWidth="1"/>
    <col min="7" max="7" width="12.25390625" style="0" customWidth="1"/>
  </cols>
  <sheetData>
    <row r="1" spans="1:3" ht="15">
      <c r="A1" s="103"/>
      <c r="B1" s="103"/>
      <c r="C1" s="103"/>
    </row>
    <row r="2" spans="2:3" ht="12.75">
      <c r="B2" s="104" t="s">
        <v>104</v>
      </c>
      <c r="C2" s="104"/>
    </row>
    <row r="3" spans="1:3" ht="15">
      <c r="A3" s="2"/>
      <c r="B3" s="105" t="s">
        <v>0</v>
      </c>
      <c r="C3" s="105"/>
    </row>
    <row r="4" spans="1:3" ht="15">
      <c r="A4" s="2"/>
      <c r="B4" s="105" t="s">
        <v>1</v>
      </c>
      <c r="C4" s="105"/>
    </row>
    <row r="5" spans="1:3" ht="15">
      <c r="A5" s="2"/>
      <c r="B5" s="105" t="s">
        <v>111</v>
      </c>
      <c r="C5" s="105"/>
    </row>
    <row r="6" spans="1:3" ht="15">
      <c r="A6" s="2"/>
      <c r="B6" s="3"/>
      <c r="C6" s="4"/>
    </row>
    <row r="7" spans="1:3" ht="14.25">
      <c r="A7" s="106" t="s">
        <v>92</v>
      </c>
      <c r="B7" s="106"/>
      <c r="C7" s="106"/>
    </row>
    <row r="8" spans="1:3" ht="12.75">
      <c r="A8" s="5"/>
      <c r="B8" s="6"/>
      <c r="C8" s="7"/>
    </row>
    <row r="9" spans="1:3" s="11" customFormat="1" ht="27" customHeight="1">
      <c r="A9" s="8" t="s">
        <v>2</v>
      </c>
      <c r="B9" s="9" t="s">
        <v>3</v>
      </c>
      <c r="C9" s="10" t="s">
        <v>4</v>
      </c>
    </row>
    <row r="10" spans="1:3" s="11" customFormat="1" ht="12.75">
      <c r="A10" s="12" t="s">
        <v>5</v>
      </c>
      <c r="B10" s="13" t="s">
        <v>6</v>
      </c>
      <c r="C10" s="14"/>
    </row>
    <row r="11" spans="1:3" s="18" customFormat="1" ht="12.75">
      <c r="A11" s="15" t="s">
        <v>7</v>
      </c>
      <c r="B11" s="16" t="s">
        <v>8</v>
      </c>
      <c r="C11" s="17">
        <f>C12</f>
        <v>2418</v>
      </c>
    </row>
    <row r="12" spans="1:3" s="18" customFormat="1" ht="12.75">
      <c r="A12" s="19" t="s">
        <v>9</v>
      </c>
      <c r="B12" s="20" t="s">
        <v>10</v>
      </c>
      <c r="C12" s="21">
        <f>C13+C14+C15+C16</f>
        <v>2418</v>
      </c>
    </row>
    <row r="13" spans="1:3" s="18" customFormat="1" ht="51" customHeight="1">
      <c r="A13" s="25" t="s">
        <v>11</v>
      </c>
      <c r="B13" s="26" t="s">
        <v>12</v>
      </c>
      <c r="C13" s="14">
        <v>2418</v>
      </c>
    </row>
    <row r="14" spans="1:3" s="18" customFormat="1" ht="63" customHeight="1">
      <c r="A14" s="77" t="s">
        <v>13</v>
      </c>
      <c r="B14" s="78" t="s">
        <v>14</v>
      </c>
      <c r="C14" s="79">
        <v>0</v>
      </c>
    </row>
    <row r="15" spans="1:3" s="18" customFormat="1" ht="27" customHeight="1">
      <c r="A15" s="77" t="s">
        <v>15</v>
      </c>
      <c r="B15" s="78" t="s">
        <v>16</v>
      </c>
      <c r="C15" s="79">
        <v>0</v>
      </c>
    </row>
    <row r="16" spans="1:3" s="18" customFormat="1" ht="50.25" customHeight="1">
      <c r="A16" s="77" t="s">
        <v>76</v>
      </c>
      <c r="B16" s="78" t="s">
        <v>77</v>
      </c>
      <c r="C16" s="79">
        <v>0</v>
      </c>
    </row>
    <row r="17" spans="1:3" s="18" customFormat="1" ht="15" customHeight="1">
      <c r="A17" s="74" t="s">
        <v>17</v>
      </c>
      <c r="B17" s="75" t="s">
        <v>18</v>
      </c>
      <c r="C17" s="76">
        <f>C19</f>
        <v>0</v>
      </c>
    </row>
    <row r="18" spans="1:3" s="18" customFormat="1" ht="14.25" customHeight="1">
      <c r="A18" s="27" t="s">
        <v>19</v>
      </c>
      <c r="B18" s="23" t="s">
        <v>20</v>
      </c>
      <c r="C18" s="28">
        <v>0</v>
      </c>
    </row>
    <row r="19" spans="1:3" s="18" customFormat="1" ht="15.75" customHeight="1">
      <c r="A19" s="27" t="s">
        <v>21</v>
      </c>
      <c r="B19" s="23" t="s">
        <v>20</v>
      </c>
      <c r="C19" s="28">
        <v>0</v>
      </c>
    </row>
    <row r="20" spans="1:3" s="18" customFormat="1" ht="12.75">
      <c r="A20" s="29" t="s">
        <v>22</v>
      </c>
      <c r="B20" s="30" t="s">
        <v>23</v>
      </c>
      <c r="C20" s="31">
        <f>C21+C24</f>
        <v>3682</v>
      </c>
    </row>
    <row r="21" spans="1:3" s="18" customFormat="1" ht="12.75">
      <c r="A21" s="32" t="s">
        <v>24</v>
      </c>
      <c r="B21" s="33" t="s">
        <v>25</v>
      </c>
      <c r="C21" s="34">
        <f>C22</f>
        <v>413</v>
      </c>
    </row>
    <row r="22" spans="1:3" s="18" customFormat="1" ht="12.75">
      <c r="A22" s="25" t="s">
        <v>26</v>
      </c>
      <c r="B22" s="35" t="s">
        <v>27</v>
      </c>
      <c r="C22" s="14">
        <v>413</v>
      </c>
    </row>
    <row r="23" spans="1:3" s="18" customFormat="1" ht="12.75">
      <c r="A23" s="19"/>
      <c r="B23" s="20" t="s">
        <v>28</v>
      </c>
      <c r="C23" s="21"/>
    </row>
    <row r="24" spans="1:3" s="18" customFormat="1" ht="12.75">
      <c r="A24" s="22" t="s">
        <v>29</v>
      </c>
      <c r="B24" s="36" t="s">
        <v>30</v>
      </c>
      <c r="C24" s="24">
        <f>C25+C27</f>
        <v>3269</v>
      </c>
    </row>
    <row r="25" spans="1:3" s="18" customFormat="1" ht="24">
      <c r="A25" s="25" t="s">
        <v>31</v>
      </c>
      <c r="B25" s="35" t="s">
        <v>32</v>
      </c>
      <c r="C25" s="14">
        <f>C26</f>
        <v>1478</v>
      </c>
    </row>
    <row r="26" spans="1:3" s="18" customFormat="1" ht="36">
      <c r="A26" s="22" t="s">
        <v>33</v>
      </c>
      <c r="B26" s="23" t="s">
        <v>34</v>
      </c>
      <c r="C26" s="24">
        <v>1478</v>
      </c>
    </row>
    <row r="27" spans="1:3" s="18" customFormat="1" ht="24">
      <c r="A27" s="22" t="s">
        <v>35</v>
      </c>
      <c r="B27" s="26" t="s">
        <v>36</v>
      </c>
      <c r="C27" s="24">
        <f>C28</f>
        <v>1791</v>
      </c>
    </row>
    <row r="28" spans="1:3" s="18" customFormat="1" ht="36">
      <c r="A28" s="25" t="s">
        <v>37</v>
      </c>
      <c r="B28" s="26" t="s">
        <v>38</v>
      </c>
      <c r="C28" s="14">
        <f>1680+111</f>
        <v>1791</v>
      </c>
    </row>
    <row r="29" spans="1:3" s="18" customFormat="1" ht="12.75">
      <c r="A29" s="37" t="s">
        <v>39</v>
      </c>
      <c r="B29" s="38" t="s">
        <v>40</v>
      </c>
      <c r="C29" s="39">
        <f>C30</f>
        <v>3</v>
      </c>
    </row>
    <row r="30" spans="1:3" s="18" customFormat="1" ht="24">
      <c r="A30" s="27" t="s">
        <v>41</v>
      </c>
      <c r="B30" s="23" t="s">
        <v>42</v>
      </c>
      <c r="C30" s="28">
        <v>3</v>
      </c>
    </row>
    <row r="31" spans="1:3" s="18" customFormat="1" ht="39" customHeight="1">
      <c r="A31" s="40" t="s">
        <v>43</v>
      </c>
      <c r="B31" s="41" t="s">
        <v>44</v>
      </c>
      <c r="C31" s="42" t="s">
        <v>93</v>
      </c>
    </row>
    <row r="32" spans="1:3" s="18" customFormat="1" ht="26.25" customHeight="1">
      <c r="A32" s="97" t="s">
        <v>94</v>
      </c>
      <c r="B32" s="98" t="s">
        <v>95</v>
      </c>
      <c r="C32" s="99">
        <f>C35+C33</f>
        <v>117.39999999999999</v>
      </c>
    </row>
    <row r="33" spans="1:3" s="18" customFormat="1" ht="48.75" customHeight="1">
      <c r="A33" s="77" t="s">
        <v>100</v>
      </c>
      <c r="B33" s="78" t="s">
        <v>101</v>
      </c>
      <c r="C33" s="99">
        <f>C34</f>
        <v>100.6</v>
      </c>
    </row>
    <row r="34" spans="1:3" s="18" customFormat="1" ht="40.5" customHeight="1">
      <c r="A34" s="77" t="s">
        <v>102</v>
      </c>
      <c r="B34" s="78" t="s">
        <v>103</v>
      </c>
      <c r="C34" s="99">
        <v>100.6</v>
      </c>
    </row>
    <row r="35" spans="1:3" s="18" customFormat="1" ht="55.5" customHeight="1">
      <c r="A35" s="45" t="s">
        <v>96</v>
      </c>
      <c r="B35" s="46" t="s">
        <v>97</v>
      </c>
      <c r="C35" s="47">
        <f>C36</f>
        <v>16.8</v>
      </c>
    </row>
    <row r="36" spans="1:3" s="18" customFormat="1" ht="34.5" customHeight="1" thickBot="1">
      <c r="A36" s="27" t="s">
        <v>98</v>
      </c>
      <c r="B36" s="46" t="s">
        <v>99</v>
      </c>
      <c r="C36" s="48">
        <v>16.8</v>
      </c>
    </row>
    <row r="37" spans="1:3" s="18" customFormat="1" ht="26.25" customHeight="1" thickBot="1">
      <c r="A37" s="15" t="s">
        <v>45</v>
      </c>
      <c r="B37" s="43" t="s">
        <v>46</v>
      </c>
      <c r="C37" s="44">
        <f>C38</f>
        <v>223.2</v>
      </c>
    </row>
    <row r="38" spans="1:3" s="18" customFormat="1" ht="48" customHeight="1">
      <c r="A38" s="45" t="s">
        <v>105</v>
      </c>
      <c r="B38" s="100" t="s">
        <v>106</v>
      </c>
      <c r="C38" s="47">
        <v>223.2</v>
      </c>
    </row>
    <row r="39" spans="1:3" s="18" customFormat="1" ht="34.5" customHeight="1">
      <c r="A39" s="27" t="s">
        <v>47</v>
      </c>
      <c r="B39" s="23" t="s">
        <v>48</v>
      </c>
      <c r="C39" s="48">
        <v>0</v>
      </c>
    </row>
    <row r="40" spans="1:3" s="18" customFormat="1" ht="12.75">
      <c r="A40" s="49" t="s">
        <v>49</v>
      </c>
      <c r="B40" s="50" t="s">
        <v>50</v>
      </c>
      <c r="C40" s="51">
        <f>C41</f>
        <v>0</v>
      </c>
    </row>
    <row r="41" spans="1:3" s="18" customFormat="1" ht="48.75" thickBot="1">
      <c r="A41" s="32" t="s">
        <v>87</v>
      </c>
      <c r="B41" s="52" t="s">
        <v>88</v>
      </c>
      <c r="C41" s="53">
        <v>0</v>
      </c>
    </row>
    <row r="42" spans="1:3" ht="12.75">
      <c r="A42" s="54"/>
      <c r="B42" s="55" t="s">
        <v>51</v>
      </c>
      <c r="C42" s="56">
        <f>C40+C29+C20+C17+C11+C37+C32</f>
        <v>6443.599999999999</v>
      </c>
    </row>
    <row r="43" spans="1:3" ht="12.75">
      <c r="A43" s="57" t="s">
        <v>52</v>
      </c>
      <c r="B43" s="58" t="s">
        <v>53</v>
      </c>
      <c r="C43" s="59">
        <f>C44+C63</f>
        <v>4092.5</v>
      </c>
    </row>
    <row r="44" spans="1:3" ht="25.5">
      <c r="A44" s="85" t="s">
        <v>82</v>
      </c>
      <c r="B44" s="86" t="s">
        <v>54</v>
      </c>
      <c r="C44" s="93">
        <f>C53+C58+C61+C55</f>
        <v>3749</v>
      </c>
    </row>
    <row r="45" spans="1:3" ht="12.75" hidden="1">
      <c r="A45" s="85" t="s">
        <v>55</v>
      </c>
      <c r="B45" s="86"/>
      <c r="C45" s="94"/>
    </row>
    <row r="46" spans="1:3" ht="3" customHeight="1" hidden="1">
      <c r="A46" s="95" t="s">
        <v>56</v>
      </c>
      <c r="B46" s="86" t="s">
        <v>57</v>
      </c>
      <c r="C46" s="94">
        <f>C48+C51</f>
        <v>668</v>
      </c>
    </row>
    <row r="47" spans="1:3" ht="12.75" hidden="1">
      <c r="A47" s="83" t="s">
        <v>58</v>
      </c>
      <c r="B47" s="84" t="s">
        <v>59</v>
      </c>
      <c r="C47" s="85"/>
    </row>
    <row r="48" spans="1:3" ht="12.75" hidden="1">
      <c r="A48" s="85"/>
      <c r="B48" s="84" t="s">
        <v>60</v>
      </c>
      <c r="C48" s="83">
        <v>124</v>
      </c>
    </row>
    <row r="49" spans="1:3" ht="12.75" hidden="1">
      <c r="A49" s="83"/>
      <c r="B49" s="96" t="s">
        <v>61</v>
      </c>
      <c r="C49" s="83"/>
    </row>
    <row r="50" spans="1:3" ht="12.75" hidden="1">
      <c r="A50" s="83" t="s">
        <v>62</v>
      </c>
      <c r="B50" s="96" t="s">
        <v>63</v>
      </c>
      <c r="C50" s="83"/>
    </row>
    <row r="51" spans="1:3" ht="12.75" hidden="1">
      <c r="A51" s="83"/>
      <c r="B51" s="96" t="s">
        <v>64</v>
      </c>
      <c r="C51" s="83">
        <v>544</v>
      </c>
    </row>
    <row r="52" spans="1:3" ht="12.75" hidden="1">
      <c r="A52" s="83"/>
      <c r="B52" s="96" t="s">
        <v>65</v>
      </c>
      <c r="C52" s="83"/>
    </row>
    <row r="53" spans="1:3" ht="25.5">
      <c r="A53" s="85" t="s">
        <v>81</v>
      </c>
      <c r="B53" s="86" t="s">
        <v>66</v>
      </c>
      <c r="C53" s="85">
        <f>C54</f>
        <v>992.5</v>
      </c>
    </row>
    <row r="54" spans="1:3" ht="87" customHeight="1">
      <c r="A54" s="91" t="s">
        <v>80</v>
      </c>
      <c r="B54" s="92" t="s">
        <v>86</v>
      </c>
      <c r="C54" s="90">
        <v>992.5</v>
      </c>
    </row>
    <row r="55" spans="1:3" ht="12.75">
      <c r="A55" s="85" t="s">
        <v>83</v>
      </c>
      <c r="B55" s="86" t="s">
        <v>84</v>
      </c>
      <c r="C55" s="85">
        <f>C56+C57</f>
        <v>2536.5</v>
      </c>
    </row>
    <row r="56" spans="1:3" s="87" customFormat="1" ht="25.5">
      <c r="A56" s="101" t="s">
        <v>107</v>
      </c>
      <c r="B56" s="102" t="s">
        <v>108</v>
      </c>
      <c r="C56" s="83">
        <v>2193</v>
      </c>
    </row>
    <row r="57" spans="1:3" s="87" customFormat="1" ht="39" customHeight="1">
      <c r="A57" s="83" t="s">
        <v>109</v>
      </c>
      <c r="B57" s="84" t="s">
        <v>110</v>
      </c>
      <c r="C57" s="83">
        <v>343.5</v>
      </c>
    </row>
    <row r="58" spans="1:3" ht="26.25" thickBot="1">
      <c r="A58" s="80" t="s">
        <v>79</v>
      </c>
      <c r="B58" s="81" t="s">
        <v>67</v>
      </c>
      <c r="C58" s="82">
        <f>C59+C60</f>
        <v>181.7</v>
      </c>
    </row>
    <row r="59" spans="1:3" ht="26.25" thickBot="1">
      <c r="A59" s="54" t="s">
        <v>78</v>
      </c>
      <c r="B59" s="62" t="s">
        <v>68</v>
      </c>
      <c r="C59" s="63">
        <v>144.7</v>
      </c>
    </row>
    <row r="60" spans="1:3" ht="90" thickBot="1">
      <c r="A60" s="88" t="s">
        <v>89</v>
      </c>
      <c r="B60" s="84" t="s">
        <v>85</v>
      </c>
      <c r="C60" s="89">
        <v>37</v>
      </c>
    </row>
    <row r="61" spans="1:3" ht="27" customHeight="1" thickBot="1">
      <c r="A61" s="64" t="s">
        <v>69</v>
      </c>
      <c r="B61" s="65" t="s">
        <v>70</v>
      </c>
      <c r="C61" s="66">
        <f>C62</f>
        <v>38.3</v>
      </c>
    </row>
    <row r="62" spans="1:3" ht="25.5" customHeight="1" thickBot="1">
      <c r="A62" s="60" t="s">
        <v>90</v>
      </c>
      <c r="B62" s="61" t="s">
        <v>91</v>
      </c>
      <c r="C62" s="63">
        <v>38.3</v>
      </c>
    </row>
    <row r="63" spans="1:3" ht="26.25" customHeight="1" thickBot="1">
      <c r="A63" s="64" t="s">
        <v>71</v>
      </c>
      <c r="B63" s="67" t="s">
        <v>72</v>
      </c>
      <c r="C63" s="66">
        <f>C64</f>
        <v>343.5</v>
      </c>
    </row>
    <row r="64" spans="1:3" ht="28.5" customHeight="1">
      <c r="A64" s="60" t="s">
        <v>73</v>
      </c>
      <c r="B64" s="68" t="s">
        <v>74</v>
      </c>
      <c r="C64" s="69">
        <v>343.5</v>
      </c>
    </row>
    <row r="65" spans="1:4" ht="12" customHeight="1" thickBot="1">
      <c r="A65" s="70"/>
      <c r="B65" s="71" t="s">
        <v>75</v>
      </c>
      <c r="C65" s="72">
        <f>C42+C43</f>
        <v>10536.099999999999</v>
      </c>
      <c r="D65" s="73"/>
    </row>
  </sheetData>
  <sheetProtection selectLockedCells="1" selectUnlockedCells="1"/>
  <mergeCells count="6">
    <mergeCell ref="A1:C1"/>
    <mergeCell ref="B2:C2"/>
    <mergeCell ref="B3:C3"/>
    <mergeCell ref="B4:C4"/>
    <mergeCell ref="B5:C5"/>
    <mergeCell ref="A7:C7"/>
  </mergeCells>
  <printOptions/>
  <pageMargins left="0.5902777777777778" right="0" top="0.39375" bottom="0" header="0.5118055555555555" footer="0.5118055555555555"/>
  <pageSetup horizontalDpi="300" verticalDpi="3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2023-09-07T10:15:40Z</cp:lastPrinted>
  <dcterms:modified xsi:type="dcterms:W3CDTF">2023-09-12T11:09:36Z</dcterms:modified>
  <cp:category/>
  <cp:version/>
  <cp:contentType/>
  <cp:contentStatus/>
</cp:coreProperties>
</file>