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<sst xmlns="http://schemas.openxmlformats.org/spreadsheetml/2006/main" count="96" uniqueCount="94">
  <si>
    <t>ПРОЕКТ</t>
  </si>
  <si>
    <t xml:space="preserve">                                                                                                   от                     №  </t>
  </si>
  <si>
    <t>Код бюджетной классификации РФ</t>
  </si>
  <si>
    <t>Наименование вида дохода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</si>
  <si>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</si>
  <si>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</si>
  <si>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</si>
  <si>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</si>
  <si>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</si>
  <si>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</si>
  <si>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</si>
  <si>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</si>
  <si>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</si>
  <si>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</si>
  <si>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</si>
  <si>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</si>
  <si>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</si>
  <si>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</si>
  <si>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</si>
  <si>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</si>
  <si>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</si>
  <si>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</si>
  <si>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</si>
  <si>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</si>
  <si>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</si>
  <si>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</si>
  <si>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</si>
  <si>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</si>
  <si>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</si>
  <si>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</si>
  <si>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</si>
  <si>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</si>
  <si>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</si>
  <si>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</si>
  <si>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</si>
  <si>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</si>
  <si>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</si>
  <si>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</si>
  <si>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</si>
  <si>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</si>
  <si>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</si>
  <si>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</si>
  <si>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</si>
  <si>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</si>
  <si>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</si>
  <si>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</si>
  <si>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</si>
  <si>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</si>
  <si>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</si>
  <si>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</si>
  <si>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</si>
  <si>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</si>
  <si>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</si>
  <si>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Итого собственных доходов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</si>
  <si>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</si>
  <si>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</si>
  <si>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</si>
  <si>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</si>
  <si>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</si>
  <si>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</si>
  <si>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Субсидия бюджетам субъектов Российской Федерациии муниципальным образованиям</t>
  </si>
  <si>
    <t>000 2 02 02999 10  7039 151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</si>
  <si>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</si>
  <si>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</si>
  <si>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</si>
  <si>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</si>
  <si>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</si>
  <si>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</si>
  <si>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000 2 02 04999 10 0000 151</t>
  </si>
  <si>
    <t>Прочие межбюджетные трансферты поселениям из областного бюджета по Постановлению № 319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</si>
  <si>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</si>
  <si>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</si>
  <si>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</si>
  <si>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</si>
  <si>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</si>
  <si>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>2021 год       Сумма        (тыс. руб.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</si>
  <si>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</si>
  <si>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</si>
  <si>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 xml:space="preserve">                                                                                                                                           Приложение 4 </t>
  </si>
  <si>
    <t xml:space="preserve">                            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</si>
  <si>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                           муниципального образования Пенкинское</t>
  </si>
  <si>
    <t xml:space="preserve">                            Поступление доходов в бюджет  муниципального образования Пенкинское на плановый                                                 период 2021 и 2022 годов</t>
  </si>
  <si>
    <t>000 2 02 15001 00 0000 150</t>
  </si>
  <si>
    <t>000 2 02 15001 10 0000 150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</si>
  <si>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</si>
  <si>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</si>
  <si>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000 02 25519 00 0000 150</t>
  </si>
  <si>
    <t>000 02 25519 10 0000 150</t>
  </si>
  <si>
    <t>Субсидии бюджетам на поддержку отрасли культуры</t>
  </si>
  <si>
    <t>Субсидии бюджетам сельских поселений на поддержку отрасли культуры</t>
  </si>
  <si>
    <t>2022 год       Сумма        (тыс. руб.</t>
  </si>
  <si>
    <t>000 2 02 30024 10  6182 150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</si>
  <si>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</si>
  <si>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маяя 2012 года №597, от 01 июня 2012 года №761)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</si>
</sst>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56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Fill="1" applyBorder="1" applyAlignment="1" applyProtection="1">
      <alignment horizontal="left" vertical="center" wrapText="1"/>
      <protection/>
    </xf>
    <xf numFmtId="166" fontId="20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left" vertical="center" wrapText="1"/>
      <protection/>
    </xf>
    <xf numFmtId="166" fontId="17" fillId="0" borderId="13" xfId="0" applyNumberFormat="1" applyFont="1" applyBorder="1" applyAlignment="1">
      <alignment horizontal="center"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66" fontId="17" fillId="0" borderId="13" xfId="0" applyNumberFormat="1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NumberFormat="1" applyFont="1" applyFill="1" applyBorder="1" applyAlignment="1" applyProtection="1">
      <alignment horizontal="justify" vertical="center" wrapText="1"/>
      <protection/>
    </xf>
    <xf numFmtId="166" fontId="20" fillId="0" borderId="13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4" fillId="0" borderId="26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NumberFormat="1" applyFont="1" applyFill="1" applyBorder="1" applyAlignment="1" applyProtection="1">
      <alignment horizontal="center" vertical="center" wrapText="1"/>
      <protection/>
    </xf>
    <xf numFmtId="0" fontId="19" fillId="0" borderId="28" xfId="0" applyNumberFormat="1" applyFont="1" applyFill="1" applyBorder="1" applyAlignment="1" applyProtection="1">
      <alignment horizontal="justify" vertical="center" wrapText="1"/>
      <protection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0" fontId="19" fillId="0" borderId="17" xfId="0" applyNumberFormat="1" applyFont="1" applyFill="1" applyBorder="1" applyAlignment="1" applyProtection="1">
      <alignment horizontal="justify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justify" vertical="center" wrapText="1"/>
      <protection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NumberFormat="1" applyFont="1" applyFill="1" applyBorder="1" applyAlignment="1" applyProtection="1">
      <alignment horizontal="justify" vertical="center" wrapText="1"/>
      <protection/>
    </xf>
    <xf numFmtId="0" fontId="14" fillId="0" borderId="30" xfId="0" applyNumberFormat="1" applyFont="1" applyFill="1" applyBorder="1" applyAlignment="1" applyProtection="1">
      <alignment horizontal="justify" vertical="center" wrapText="1"/>
      <protection/>
    </xf>
    <xf numFmtId="0" fontId="17" fillId="0" borderId="16" xfId="0" applyFont="1" applyBorder="1" applyAlignment="1">
      <alignment horizontal="center"/>
    </xf>
    <xf numFmtId="0" fontId="20" fillId="0" borderId="17" xfId="0" applyFont="1" applyBorder="1" applyAlignment="1">
      <alignment/>
    </xf>
    <xf numFmtId="166" fontId="20" fillId="0" borderId="13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23" xfId="0" applyFont="1" applyBorder="1" applyAlignment="1">
      <alignment wrapText="1"/>
    </xf>
    <xf numFmtId="0" fontId="20" fillId="0" borderId="16" xfId="0" applyFont="1" applyBorder="1" applyAlignment="1">
      <alignment horizontal="center" vertical="top"/>
    </xf>
    <xf numFmtId="0" fontId="20" fillId="0" borderId="17" xfId="0" applyFont="1" applyBorder="1" applyAlignment="1">
      <alignment wrapText="1"/>
    </xf>
    <xf numFmtId="166" fontId="17" fillId="0" borderId="13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 wrapText="1"/>
    </xf>
    <xf numFmtId="166" fontId="17" fillId="0" borderId="13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1" xfId="0" applyFont="1" applyBorder="1" applyAlignment="1">
      <alignment wrapText="1"/>
    </xf>
    <xf numFmtId="0" fontId="17" fillId="0" borderId="17" xfId="0" applyFont="1" applyBorder="1" applyAlignment="1">
      <alignment horizontal="justify" vertical="center"/>
    </xf>
    <xf numFmtId="0" fontId="20" fillId="0" borderId="21" xfId="0" applyFont="1" applyBorder="1" applyAlignment="1">
      <alignment horizontal="center"/>
    </xf>
    <xf numFmtId="0" fontId="20" fillId="0" borderId="21" xfId="0" applyFont="1" applyBorder="1" applyAlignment="1">
      <alignment wrapText="1"/>
    </xf>
    <xf numFmtId="0" fontId="20" fillId="0" borderId="21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31" xfId="0" applyFont="1" applyBorder="1" applyAlignment="1">
      <alignment/>
    </xf>
    <xf numFmtId="0" fontId="20" fillId="0" borderId="32" xfId="0" applyFont="1" applyBorder="1" applyAlignment="1">
      <alignment/>
    </xf>
    <xf numFmtId="0" fontId="0" fillId="0" borderId="33" xfId="0" applyBorder="1" applyAlignment="1">
      <alignment/>
    </xf>
    <xf numFmtId="0" fontId="14" fillId="0" borderId="34" xfId="0" applyNumberFormat="1" applyFont="1" applyFill="1" applyBorder="1" applyAlignment="1" applyProtection="1">
      <alignment horizontal="center" vertical="center" wrapText="1"/>
      <protection/>
    </xf>
    <xf numFmtId="0" fontId="14" fillId="0" borderId="34" xfId="0" applyNumberFormat="1" applyFont="1" applyFill="1" applyBorder="1" applyAlignment="1" applyProtection="1">
      <alignment horizontal="justify" vertical="center" wrapText="1"/>
      <protection/>
    </xf>
    <xf numFmtId="166" fontId="17" fillId="0" borderId="34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vertical="center" wrapText="1"/>
    </xf>
    <xf numFmtId="0" fontId="21" fillId="0" borderId="0" xfId="0" applyFont="1" applyAlignment="1">
      <alignment/>
    </xf>
    <xf numFmtId="0" fontId="17" fillId="0" borderId="15" xfId="0" applyFont="1" applyBorder="1" applyAlignment="1">
      <alignment horizontal="center"/>
    </xf>
    <xf numFmtId="166" fontId="17" fillId="0" borderId="28" xfId="0" applyNumberFormat="1" applyFont="1" applyBorder="1" applyAlignment="1">
      <alignment horizontal="center"/>
    </xf>
    <xf numFmtId="166" fontId="17" fillId="0" borderId="28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 vertical="top"/>
    </xf>
    <xf numFmtId="0" fontId="20" fillId="0" borderId="25" xfId="0" applyFont="1" applyBorder="1" applyAlignment="1">
      <alignment wrapText="1"/>
    </xf>
    <xf numFmtId="166" fontId="20" fillId="0" borderId="35" xfId="0" applyNumberFormat="1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4" xfId="0" applyFont="1" applyBorder="1" applyAlignment="1">
      <alignment wrapText="1"/>
    </xf>
    <xf numFmtId="166" fontId="20" fillId="0" borderId="34" xfId="0" applyNumberFormat="1" applyFont="1" applyBorder="1" applyAlignment="1">
      <alignment horizontal="center"/>
    </xf>
    <xf numFmtId="0" fontId="21" fillId="0" borderId="34" xfId="0" applyFont="1" applyBorder="1" applyAlignment="1">
      <alignment/>
    </xf>
    <xf numFmtId="0" fontId="17" fillId="0" borderId="34" xfId="0" applyFont="1" applyBorder="1" applyAlignment="1">
      <alignment horizontal="center"/>
    </xf>
    <xf numFmtId="0" fontId="17" fillId="0" borderId="34" xfId="0" applyFont="1" applyBorder="1" applyAlignment="1">
      <alignment wrapText="1"/>
    </xf>
    <xf numFmtId="166" fontId="17" fillId="0" borderId="34" xfId="0" applyNumberFormat="1" applyFont="1" applyBorder="1" applyAlignment="1">
      <alignment horizontal="center"/>
    </xf>
    <xf numFmtId="0" fontId="0" fillId="0" borderId="34" xfId="0" applyBorder="1" applyAlignment="1">
      <alignment/>
    </xf>
    <xf numFmtId="166" fontId="17" fillId="0" borderId="34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166" fontId="17" fillId="0" borderId="13" xfId="0" applyNumberFormat="1" applyFont="1" applyBorder="1" applyAlignment="1">
      <alignment horizontal="center" vertical="center" wrapText="1"/>
    </xf>
    <xf numFmtId="166" fontId="17" fillId="0" borderId="13" xfId="0" applyNumberFormat="1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="75" zoomScaleSheetLayoutView="75" zoomScalePageLayoutView="0" workbookViewId="0" topLeftCell="A1">
      <selection activeCell="N48" sqref="N48"/>
    </sheetView>
  </sheetViews>
  <sheetFormatPr defaultColWidth="9.00390625" defaultRowHeight="12.75"/>
  <cols>
    <col min="1" max="1" width="25.00390625" style="1" customWidth="1"/>
    <col min="2" max="2" width="64.75390625" style="0" customWidth="1"/>
    <col min="3" max="3" width="12.875" style="0" customWidth="1"/>
    <col min="4" max="6" width="9.00390625" style="0" hidden="1" customWidth="1"/>
    <col min="7" max="7" width="12.25390625" style="0" customWidth="1"/>
  </cols>
  <sheetData>
    <row r="1" spans="1:8" ht="13.5">
      <c r="A1" s="91"/>
      <c r="B1" s="91"/>
      <c r="C1" s="91"/>
      <c r="G1" s="2"/>
      <c r="H1" s="3"/>
    </row>
    <row r="2" spans="1:7" ht="12.75">
      <c r="A2" s="4" t="s">
        <v>0</v>
      </c>
      <c r="B2" s="92" t="s">
        <v>78</v>
      </c>
      <c r="C2" s="92"/>
      <c r="D2" s="92"/>
      <c r="E2" s="92"/>
      <c r="F2" s="92"/>
      <c r="G2" s="92"/>
    </row>
    <row r="3" spans="1:3" ht="13.5">
      <c r="A3" s="5"/>
      <c r="B3" s="6" t="s">
        <v>79</v>
      </c>
      <c r="C3" s="6"/>
    </row>
    <row r="4" spans="1:3" ht="13.5">
      <c r="A4" s="5"/>
      <c r="B4" s="6" t="s">
        <v>80</v>
      </c>
      <c r="C4" s="6"/>
    </row>
    <row r="5" spans="1:7" ht="13.5">
      <c r="A5" s="5"/>
      <c r="B5" s="92" t="s">
        <v>1</v>
      </c>
      <c r="C5" s="92"/>
      <c r="D5" s="92"/>
      <c r="E5" s="92"/>
      <c r="F5" s="92"/>
      <c r="G5" s="92"/>
    </row>
    <row r="6" spans="1:3" ht="13.5">
      <c r="A6" s="5"/>
      <c r="B6" s="7"/>
      <c r="C6" s="8"/>
    </row>
    <row r="7" spans="1:7" ht="14.25" customHeight="1">
      <c r="A7" s="93" t="s">
        <v>81</v>
      </c>
      <c r="B7" s="93"/>
      <c r="C7" s="93"/>
      <c r="D7" s="93"/>
      <c r="E7" s="93"/>
      <c r="F7" s="93"/>
      <c r="G7" s="93"/>
    </row>
    <row r="8" spans="1:7" ht="12.75">
      <c r="A8" s="93"/>
      <c r="B8" s="93"/>
      <c r="C8" s="93"/>
      <c r="D8" s="93"/>
      <c r="E8" s="93"/>
      <c r="F8" s="93"/>
      <c r="G8" s="93"/>
    </row>
    <row r="9" spans="1:7" s="12" customFormat="1" ht="54" customHeight="1">
      <c r="A9" s="9" t="s">
        <v>2</v>
      </c>
      <c r="B9" s="10" t="s">
        <v>3</v>
      </c>
      <c r="C9" s="11" t="s">
        <v>75</v>
      </c>
      <c r="G9" s="11" t="s">
        <v>90</v>
      </c>
    </row>
    <row r="10" spans="1:7" s="12" customFormat="1" ht="12.75">
      <c r="A10" s="13" t="s">
        <v>4</v>
      </c>
      <c r="B10" s="14" t="s">
        <v>5</v>
      </c>
      <c r="C10" s="15"/>
      <c r="G10" s="16"/>
    </row>
    <row r="11" spans="1:7" s="20" customFormat="1" ht="12.75">
      <c r="A11" s="17" t="s">
        <v>6</v>
      </c>
      <c r="B11" s="18" t="s">
        <v>7</v>
      </c>
      <c r="C11" s="19">
        <f>C12</f>
        <v>1550</v>
      </c>
      <c r="G11" s="19">
        <f>G12</f>
        <v>1650</v>
      </c>
    </row>
    <row r="12" spans="1:7" s="20" customFormat="1" ht="12.75">
      <c r="A12" s="21" t="s">
        <v>8</v>
      </c>
      <c r="B12" s="22" t="s">
        <v>9</v>
      </c>
      <c r="C12" s="23">
        <f>C13+C14+C15+C16</f>
        <v>1550</v>
      </c>
      <c r="G12" s="23">
        <f>G13+G14+G15+G16</f>
        <v>1650</v>
      </c>
    </row>
    <row r="13" spans="1:7" s="20" customFormat="1" ht="51" customHeight="1">
      <c r="A13" s="24" t="s">
        <v>10</v>
      </c>
      <c r="B13" s="25" t="s">
        <v>11</v>
      </c>
      <c r="C13" s="23">
        <v>1533.5</v>
      </c>
      <c r="G13" s="26">
        <v>1633.5</v>
      </c>
    </row>
    <row r="14" spans="1:7" s="20" customFormat="1" ht="63" customHeight="1">
      <c r="A14" s="27" t="s">
        <v>12</v>
      </c>
      <c r="B14" s="28" t="s">
        <v>13</v>
      </c>
      <c r="C14" s="23">
        <v>1</v>
      </c>
      <c r="G14" s="26">
        <v>1</v>
      </c>
    </row>
    <row r="15" spans="1:7" s="20" customFormat="1" ht="27" customHeight="1">
      <c r="A15" s="27" t="s">
        <v>14</v>
      </c>
      <c r="B15" s="28" t="s">
        <v>15</v>
      </c>
      <c r="C15" s="23">
        <v>12.5</v>
      </c>
      <c r="G15" s="26">
        <v>12.5</v>
      </c>
    </row>
    <row r="16" spans="1:7" s="20" customFormat="1" ht="51.75" customHeight="1">
      <c r="A16" s="71" t="s">
        <v>76</v>
      </c>
      <c r="B16" s="72" t="s">
        <v>77</v>
      </c>
      <c r="C16" s="73">
        <v>3</v>
      </c>
      <c r="D16" s="74"/>
      <c r="E16" s="74"/>
      <c r="F16" s="74"/>
      <c r="G16" s="26">
        <v>3</v>
      </c>
    </row>
    <row r="17" spans="1:7" s="20" customFormat="1" ht="15" customHeight="1">
      <c r="A17" s="29" t="s">
        <v>16</v>
      </c>
      <c r="B17" s="30" t="s">
        <v>17</v>
      </c>
      <c r="C17" s="19">
        <f>C19</f>
        <v>1</v>
      </c>
      <c r="G17" s="31">
        <v>1</v>
      </c>
    </row>
    <row r="18" spans="1:7" s="20" customFormat="1" ht="14.25" customHeight="1">
      <c r="A18" s="32" t="s">
        <v>18</v>
      </c>
      <c r="B18" s="25" t="s">
        <v>19</v>
      </c>
      <c r="C18" s="23">
        <v>1</v>
      </c>
      <c r="G18" s="26">
        <v>1</v>
      </c>
    </row>
    <row r="19" spans="1:7" s="20" customFormat="1" ht="15.75" customHeight="1">
      <c r="A19" s="32" t="s">
        <v>20</v>
      </c>
      <c r="B19" s="25" t="s">
        <v>19</v>
      </c>
      <c r="C19" s="23">
        <v>1</v>
      </c>
      <c r="G19" s="26">
        <v>1</v>
      </c>
    </row>
    <row r="20" spans="1:7" s="20" customFormat="1" ht="12.75">
      <c r="A20" s="33" t="s">
        <v>21</v>
      </c>
      <c r="B20" s="34" t="s">
        <v>22</v>
      </c>
      <c r="C20" s="19">
        <f>C21+C24</f>
        <v>3240</v>
      </c>
      <c r="G20" s="19">
        <f>G21+G24</f>
        <v>3270</v>
      </c>
    </row>
    <row r="21" spans="1:7" s="20" customFormat="1" ht="12.75">
      <c r="A21" s="35" t="s">
        <v>23</v>
      </c>
      <c r="B21" s="36" t="s">
        <v>24</v>
      </c>
      <c r="C21" s="23">
        <f>C22</f>
        <v>340</v>
      </c>
      <c r="G21" s="23">
        <f>G22</f>
        <v>360</v>
      </c>
    </row>
    <row r="22" spans="1:7" s="20" customFormat="1" ht="14.25" customHeight="1">
      <c r="A22" s="94" t="s">
        <v>25</v>
      </c>
      <c r="B22" s="95" t="s">
        <v>26</v>
      </c>
      <c r="C22" s="96">
        <v>340</v>
      </c>
      <c r="G22" s="97">
        <v>360</v>
      </c>
    </row>
    <row r="23" spans="1:7" s="20" customFormat="1" ht="7.5" customHeight="1">
      <c r="A23" s="94"/>
      <c r="B23" s="95"/>
      <c r="C23" s="96"/>
      <c r="G23" s="97"/>
    </row>
    <row r="24" spans="1:7" s="20" customFormat="1" ht="12.75">
      <c r="A24" s="24" t="s">
        <v>27</v>
      </c>
      <c r="B24" s="37" t="s">
        <v>28</v>
      </c>
      <c r="C24" s="23">
        <f>C25+C27</f>
        <v>2900</v>
      </c>
      <c r="G24" s="23">
        <f>G25+G27</f>
        <v>2910</v>
      </c>
    </row>
    <row r="25" spans="1:7" s="20" customFormat="1" ht="24">
      <c r="A25" s="27" t="s">
        <v>29</v>
      </c>
      <c r="B25" s="38" t="s">
        <v>30</v>
      </c>
      <c r="C25" s="23">
        <f>C26</f>
        <v>1250</v>
      </c>
      <c r="G25" s="23">
        <f>G26</f>
        <v>1260</v>
      </c>
    </row>
    <row r="26" spans="1:7" s="20" customFormat="1" ht="36">
      <c r="A26" s="24" t="s">
        <v>31</v>
      </c>
      <c r="B26" s="25" t="s">
        <v>32</v>
      </c>
      <c r="C26" s="23">
        <v>1250</v>
      </c>
      <c r="G26" s="26">
        <v>1260</v>
      </c>
    </row>
    <row r="27" spans="1:7" s="20" customFormat="1" ht="24">
      <c r="A27" s="24" t="s">
        <v>33</v>
      </c>
      <c r="B27" s="28" t="s">
        <v>34</v>
      </c>
      <c r="C27" s="23">
        <f>C28</f>
        <v>1650</v>
      </c>
      <c r="G27" s="23">
        <f>G28</f>
        <v>1650</v>
      </c>
    </row>
    <row r="28" spans="1:7" s="20" customFormat="1" ht="36">
      <c r="A28" s="27" t="s">
        <v>35</v>
      </c>
      <c r="B28" s="28" t="s">
        <v>36</v>
      </c>
      <c r="C28" s="23">
        <v>1650</v>
      </c>
      <c r="G28" s="26">
        <v>1650</v>
      </c>
    </row>
    <row r="29" spans="1:7" s="20" customFormat="1" ht="12.75">
      <c r="A29" s="39" t="s">
        <v>37</v>
      </c>
      <c r="B29" s="40" t="s">
        <v>38</v>
      </c>
      <c r="C29" s="19">
        <f>C30</f>
        <v>5</v>
      </c>
      <c r="G29" s="19">
        <f>G30</f>
        <v>5</v>
      </c>
    </row>
    <row r="30" spans="1:7" s="20" customFormat="1" ht="24">
      <c r="A30" s="32" t="s">
        <v>39</v>
      </c>
      <c r="B30" s="25" t="s">
        <v>40</v>
      </c>
      <c r="C30" s="23">
        <v>5</v>
      </c>
      <c r="G30" s="26">
        <v>5</v>
      </c>
    </row>
    <row r="31" spans="1:7" s="20" customFormat="1" ht="39" customHeight="1" thickBot="1">
      <c r="A31" s="41" t="s">
        <v>41</v>
      </c>
      <c r="B31" s="42" t="s">
        <v>42</v>
      </c>
      <c r="C31" s="23">
        <v>5</v>
      </c>
      <c r="G31" s="26">
        <v>5</v>
      </c>
    </row>
    <row r="32" spans="1:7" s="20" customFormat="1" ht="17.25" customHeight="1" hidden="1">
      <c r="A32" s="17" t="s">
        <v>43</v>
      </c>
      <c r="B32" s="43" t="s">
        <v>44</v>
      </c>
      <c r="C32" s="19">
        <f>C33</f>
        <v>0</v>
      </c>
      <c r="G32" s="19">
        <f>G33</f>
        <v>0</v>
      </c>
    </row>
    <row r="33" spans="1:7" s="20" customFormat="1" ht="24" hidden="1">
      <c r="A33" s="44" t="s">
        <v>45</v>
      </c>
      <c r="B33" s="45" t="s">
        <v>46</v>
      </c>
      <c r="C33" s="23">
        <v>0</v>
      </c>
      <c r="G33" s="26">
        <v>0</v>
      </c>
    </row>
    <row r="34" spans="1:7" s="20" customFormat="1" ht="36" hidden="1">
      <c r="A34" s="32" t="s">
        <v>47</v>
      </c>
      <c r="B34" s="25" t="s">
        <v>48</v>
      </c>
      <c r="C34" s="23">
        <v>0</v>
      </c>
      <c r="G34" s="26">
        <v>0</v>
      </c>
    </row>
    <row r="35" spans="1:7" s="20" customFormat="1" ht="13.5" thickBot="1">
      <c r="A35" s="46" t="s">
        <v>49</v>
      </c>
      <c r="B35" s="47" t="s">
        <v>50</v>
      </c>
      <c r="C35" s="19">
        <f>C36</f>
        <v>3.1</v>
      </c>
      <c r="G35" s="19">
        <f>G36</f>
        <v>3.5</v>
      </c>
    </row>
    <row r="36" spans="1:7" s="20" customFormat="1" ht="24" thickBot="1">
      <c r="A36" s="35" t="s">
        <v>51</v>
      </c>
      <c r="B36" s="48" t="s">
        <v>52</v>
      </c>
      <c r="C36" s="23">
        <v>3.1</v>
      </c>
      <c r="G36" s="26">
        <v>3.5</v>
      </c>
    </row>
    <row r="37" spans="1:7" ht="12.75">
      <c r="A37" s="49"/>
      <c r="B37" s="50" t="s">
        <v>53</v>
      </c>
      <c r="C37" s="51">
        <f>C35+C29+C20+C17+C11+C32</f>
        <v>4799.1</v>
      </c>
      <c r="G37" s="51">
        <f>G35+G29+G20+G17+G11+G32</f>
        <v>4929.5</v>
      </c>
    </row>
    <row r="38" spans="1:7" ht="17.25" customHeight="1">
      <c r="A38" s="52" t="s">
        <v>54</v>
      </c>
      <c r="B38" s="53" t="s">
        <v>55</v>
      </c>
      <c r="C38" s="51">
        <f>C39+C52+C44+C46</f>
        <v>2731.9</v>
      </c>
      <c r="G38" s="51">
        <f>G39+G52</f>
        <v>825.4999999999999</v>
      </c>
    </row>
    <row r="39" spans="1:7" ht="39" customHeight="1" thickBot="1">
      <c r="A39" s="52" t="s">
        <v>56</v>
      </c>
      <c r="B39" s="54" t="s">
        <v>57</v>
      </c>
      <c r="C39" s="51">
        <f>C41+C48+C50</f>
        <v>817.9</v>
      </c>
      <c r="G39" s="51">
        <f>G41+G48+G50</f>
        <v>825.4999999999999</v>
      </c>
    </row>
    <row r="40" spans="1:7" ht="3" customHeight="1" hidden="1">
      <c r="A40" s="55" t="s">
        <v>58</v>
      </c>
      <c r="B40" s="56" t="s">
        <v>59</v>
      </c>
      <c r="C40" s="51" t="e">
        <f>#REF!+#REF!</f>
        <v>#REF!</v>
      </c>
      <c r="G40" s="57"/>
    </row>
    <row r="41" spans="1:7" ht="27" thickBot="1">
      <c r="A41" s="58" t="s">
        <v>58</v>
      </c>
      <c r="B41" s="59" t="s">
        <v>60</v>
      </c>
      <c r="C41" s="60">
        <f>C42+C43</f>
        <v>716.1999999999999</v>
      </c>
      <c r="G41" s="60">
        <f>G42+G43</f>
        <v>716.1999999999999</v>
      </c>
    </row>
    <row r="42" spans="1:7" ht="93" thickBot="1">
      <c r="A42" s="98" t="s">
        <v>91</v>
      </c>
      <c r="B42" s="87" t="s">
        <v>92</v>
      </c>
      <c r="C42" s="60">
        <v>33.8</v>
      </c>
      <c r="G42" s="57">
        <v>33.8</v>
      </c>
    </row>
    <row r="43" spans="1:7" ht="66">
      <c r="A43" s="76" t="s">
        <v>61</v>
      </c>
      <c r="B43" s="87" t="s">
        <v>93</v>
      </c>
      <c r="C43" s="77">
        <v>682.4</v>
      </c>
      <c r="G43" s="78">
        <v>682.4</v>
      </c>
    </row>
    <row r="44" spans="1:7" s="75" customFormat="1" ht="12.75">
      <c r="A44" s="82" t="s">
        <v>82</v>
      </c>
      <c r="B44" s="83" t="s">
        <v>84</v>
      </c>
      <c r="C44" s="84">
        <v>76</v>
      </c>
      <c r="D44" s="85"/>
      <c r="E44" s="85"/>
      <c r="F44" s="85"/>
      <c r="G44" s="84"/>
    </row>
    <row r="45" spans="1:7" ht="26.25">
      <c r="A45" s="86" t="s">
        <v>83</v>
      </c>
      <c r="B45" s="87" t="s">
        <v>85</v>
      </c>
      <c r="C45" s="88">
        <v>76</v>
      </c>
      <c r="D45" s="89"/>
      <c r="E45" s="89"/>
      <c r="F45" s="89"/>
      <c r="G45" s="90"/>
    </row>
    <row r="46" spans="1:7" s="75" customFormat="1" ht="12.75">
      <c r="A46" s="82" t="s">
        <v>86</v>
      </c>
      <c r="B46" s="83" t="s">
        <v>88</v>
      </c>
      <c r="C46" s="84">
        <v>1838</v>
      </c>
      <c r="D46" s="85"/>
      <c r="E46" s="85"/>
      <c r="F46" s="85"/>
      <c r="G46" s="84"/>
    </row>
    <row r="47" spans="1:7" ht="12.75">
      <c r="A47" s="86" t="s">
        <v>87</v>
      </c>
      <c r="B47" s="87" t="s">
        <v>89</v>
      </c>
      <c r="C47" s="88">
        <v>1838</v>
      </c>
      <c r="D47" s="89"/>
      <c r="E47" s="89"/>
      <c r="F47" s="89"/>
      <c r="G47" s="90"/>
    </row>
    <row r="48" spans="1:7" ht="27" thickBot="1">
      <c r="A48" s="79" t="s">
        <v>62</v>
      </c>
      <c r="B48" s="80" t="s">
        <v>63</v>
      </c>
      <c r="C48" s="81">
        <f>C49</f>
        <v>101.7</v>
      </c>
      <c r="G48" s="81">
        <f>G49</f>
        <v>109.3</v>
      </c>
    </row>
    <row r="49" spans="1:7" ht="27" thickBot="1">
      <c r="A49" s="49" t="s">
        <v>64</v>
      </c>
      <c r="B49" s="63" t="s">
        <v>65</v>
      </c>
      <c r="C49" s="60">
        <v>101.7</v>
      </c>
      <c r="G49" s="57">
        <v>109.3</v>
      </c>
    </row>
    <row r="50" spans="1:7" ht="12.75" hidden="1">
      <c r="A50" s="64" t="s">
        <v>66</v>
      </c>
      <c r="B50" s="65" t="s">
        <v>67</v>
      </c>
      <c r="C50" s="51">
        <f>C51</f>
        <v>0</v>
      </c>
      <c r="G50" s="51">
        <f>G51</f>
        <v>0</v>
      </c>
    </row>
    <row r="51" spans="1:7" ht="26.25" hidden="1">
      <c r="A51" s="61" t="s">
        <v>68</v>
      </c>
      <c r="B51" s="62" t="s">
        <v>69</v>
      </c>
      <c r="C51" s="60">
        <v>0</v>
      </c>
      <c r="G51" s="57">
        <v>0</v>
      </c>
    </row>
    <row r="52" spans="1:7" ht="12.75" hidden="1">
      <c r="A52" s="64" t="s">
        <v>70</v>
      </c>
      <c r="B52" s="66" t="s">
        <v>71</v>
      </c>
      <c r="C52" s="51">
        <f>C53</f>
        <v>0</v>
      </c>
      <c r="G52" s="51">
        <f>G53</f>
        <v>0</v>
      </c>
    </row>
    <row r="53" spans="1:7" ht="13.5" customHeight="1" hidden="1">
      <c r="A53" s="61" t="s">
        <v>72</v>
      </c>
      <c r="B53" s="67" t="s">
        <v>73</v>
      </c>
      <c r="C53" s="51">
        <v>0</v>
      </c>
      <c r="G53" s="57">
        <v>0</v>
      </c>
    </row>
    <row r="54" spans="1:7" ht="12" customHeight="1" thickBot="1">
      <c r="A54" s="68"/>
      <c r="B54" s="69" t="s">
        <v>74</v>
      </c>
      <c r="C54" s="51">
        <f>C37+C38</f>
        <v>7531</v>
      </c>
      <c r="D54" s="70"/>
      <c r="G54" s="51">
        <f>G37+G38</f>
        <v>5755</v>
      </c>
    </row>
  </sheetData>
  <sheetProtection selectLockedCells="1" selectUnlockedCells="1"/>
  <mergeCells count="8">
    <mergeCell ref="A1:C1"/>
    <mergeCell ref="B2:G2"/>
    <mergeCell ref="B5:G5"/>
    <mergeCell ref="A7:G8"/>
    <mergeCell ref="A22:A23"/>
    <mergeCell ref="B22:B23"/>
    <mergeCell ref="C22:C23"/>
    <mergeCell ref="G22:G23"/>
  </mergeCells>
  <printOptions/>
  <pageMargins left="0.2361111111111111" right="0.07847222222222222" top="0.15763888888888888" bottom="0.07847222222222222" header="0.5118055555555555" footer="0.5118055555555555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2019-11-18T09:11:32Z</cp:lastPrinted>
  <dcterms:modified xsi:type="dcterms:W3CDTF">2019-11-18T09:12:47Z</dcterms:modified>
  <cp:category/>
  <cp:version/>
  <cp:contentType/>
  <cp:contentStatus/>
</cp:coreProperties>
</file>